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767" lockStructure="1"/>
  <bookViews>
    <workbookView xWindow="-15" yWindow="105" windowWidth="12030" windowHeight="9840"/>
  </bookViews>
  <sheets>
    <sheet name="Calculadora de GPA" sheetId="1" r:id="rId1"/>
    <sheet name="Help" sheetId="2" r:id="rId2"/>
  </sheets>
  <calcPr calcId="145621"/>
</workbook>
</file>

<file path=xl/calcChain.xml><?xml version="1.0" encoding="utf-8"?>
<calcChain xmlns="http://schemas.openxmlformats.org/spreadsheetml/2006/main">
  <c r="F7" i="1" l="1"/>
  <c r="F9" i="1" l="1"/>
  <c r="E26" i="1"/>
  <c r="F26" i="1" s="1"/>
  <c r="G26" i="1" s="1"/>
  <c r="E21" i="1"/>
  <c r="F21" i="1" s="1"/>
  <c r="G21" i="1" s="1"/>
  <c r="C31" i="1"/>
  <c r="F28" i="1"/>
  <c r="F29" i="1"/>
  <c r="F30" i="1"/>
  <c r="E22" i="1"/>
  <c r="F22" i="1" s="1"/>
  <c r="E23" i="1"/>
  <c r="F23" i="1" s="1"/>
  <c r="G23" i="1" s="1"/>
  <c r="E24" i="1"/>
  <c r="F24" i="1" s="1"/>
  <c r="G24" i="1" s="1"/>
  <c r="E25" i="1"/>
  <c r="F25" i="1" s="1"/>
  <c r="G25" i="1" s="1"/>
  <c r="E27" i="1"/>
  <c r="F27" i="1" s="1"/>
  <c r="G27" i="1" s="1"/>
  <c r="E28" i="1"/>
  <c r="E29" i="1"/>
  <c r="E30" i="1"/>
  <c r="G28" i="1"/>
  <c r="G29" i="1"/>
  <c r="G30" i="1"/>
  <c r="G12" i="1"/>
  <c r="G11" i="1" l="1"/>
  <c r="G15" i="1" s="1"/>
  <c r="F31" i="1"/>
  <c r="G34" i="1" s="1"/>
  <c r="G22" i="1"/>
  <c r="G31" i="1" s="1"/>
  <c r="G33" i="1" s="1"/>
  <c r="G37" i="1" l="1"/>
  <c r="G35" i="1"/>
  <c r="G13" i="1"/>
</calcChain>
</file>

<file path=xl/sharedStrings.xml><?xml version="1.0" encoding="utf-8"?>
<sst xmlns="http://schemas.openxmlformats.org/spreadsheetml/2006/main" count="33" uniqueCount="25">
  <si>
    <t>Calculadora de Índice Académico General:</t>
  </si>
  <si>
    <t>Puntos de Honor Acumulados:</t>
  </si>
  <si>
    <t>Índice Académico General</t>
  </si>
  <si>
    <t>-</t>
  </si>
  <si>
    <t>Créditos Matriculados</t>
  </si>
  <si>
    <t>Máximo de Puntos de Honor en el Semestre</t>
  </si>
  <si>
    <r>
      <t>Total de</t>
    </r>
    <r>
      <rPr>
        <b/>
        <sz val="10"/>
        <color theme="1"/>
        <rFont val="Leelawadee"/>
        <family val="2"/>
      </rPr>
      <t xml:space="preserve"> </t>
    </r>
    <r>
      <rPr>
        <sz val="10"/>
        <color theme="1"/>
        <rFont val="Leelawadee"/>
        <family val="2"/>
      </rPr>
      <t>Puntos de Honor</t>
    </r>
  </si>
  <si>
    <t>÷</t>
  </si>
  <si>
    <t>Total de Créditos</t>
  </si>
  <si>
    <t>=</t>
  </si>
  <si>
    <t>*Índice Académico General Acumulado</t>
  </si>
  <si>
    <t>Cursos</t>
  </si>
  <si>
    <t>Nota</t>
  </si>
  <si>
    <t>Valor de la Nota</t>
  </si>
  <si>
    <t>Créditos Aprobados</t>
  </si>
  <si>
    <t>Puntos de Honor</t>
  </si>
  <si>
    <t>TOTAL:</t>
  </si>
  <si>
    <t>Índice Académico General Acumulado</t>
  </si>
  <si>
    <t>*Índice Académico General Acumulado Deseado</t>
  </si>
  <si>
    <t>Para calcular cuántos puntos de honor necesita para llegar a un índice académico general deseado, rellene los espacios en color naranja. Mucha de la información requerida se encuentra en su transcripción de créditos.</t>
  </si>
  <si>
    <t>Podrá utilizar esta sección para calcular los puntos de honor obtenidos en el semestre con las notas que espera por cada clase.</t>
  </si>
  <si>
    <r>
      <rPr>
        <b/>
        <sz val="11"/>
        <color theme="1"/>
        <rFont val="Leelawadee"/>
        <family val="2"/>
      </rPr>
      <t xml:space="preserve">Nota: </t>
    </r>
    <r>
      <rPr>
        <sz val="11"/>
        <color theme="1"/>
        <rFont val="Leelawadee"/>
        <family val="2"/>
      </rPr>
      <t>Esta calculadora es una aproximación de su Índice Académico General, para tener su índice académico general actualizado pida una transcripción de créditos actualizada o entre a Telnet.</t>
    </r>
  </si>
  <si>
    <t>Créditos Acumulados:</t>
  </si>
  <si>
    <t>¿Dónde consigo los puntos de honor, créditos acumulados y créditos matriculados en mi transcripción de créditos?</t>
  </si>
  <si>
    <t>Volver a la Calculadora de Índice Académico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</si>
</sst>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badi MT Condensed"/>
      <family val="2"/>
    </font>
    <font>
      <sz val="11"/>
      <color theme="1"/>
      <name val="Calibri"/>
      <family val="2"/>
      <scheme val="minor"/>
    </font>
    <font>
      <sz val="10"/>
      <color theme="1"/>
      <name val="Leelawadee"/>
      <family val="2"/>
    </font>
    <font>
      <b/>
      <sz val="10"/>
      <color theme="1"/>
      <name val="Leelawadee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eelawadee"/>
      <family val="2"/>
    </font>
    <font>
      <b/>
      <sz val="11"/>
      <color theme="1"/>
      <name val="Leelawadee"/>
      <family val="2"/>
    </font>
    <font>
      <b/>
      <sz val="10"/>
      <color rgb="FF3F3F3F"/>
      <name val="Leelawadee"/>
      <family val="2"/>
    </font>
    <font>
      <sz val="10"/>
      <color rgb="FF3F3F76"/>
      <name val="Leelawadee"/>
      <family val="2"/>
    </font>
    <font>
      <sz val="9"/>
      <color theme="1"/>
      <name val="Leelawadee"/>
      <family val="2"/>
    </font>
    <font>
      <sz val="10"/>
      <name val="Leelawadee"/>
      <family val="2"/>
    </font>
    <font>
      <sz val="10"/>
      <color rgb="FFFF0000"/>
      <name val="Leelawadee"/>
      <family val="2"/>
    </font>
    <font>
      <u/>
      <sz val="11"/>
      <color theme="10"/>
      <name val="Abadi MT Condensed"/>
      <family val="2"/>
    </font>
    <font>
      <sz val="10"/>
      <color rgb="FFC00000"/>
      <name val="Leelawadee"/>
      <family val="2"/>
    </font>
    <font>
      <sz val="14"/>
      <color rgb="FFFF0000"/>
      <name val="Leelawadee"/>
      <family val="2"/>
    </font>
    <font>
      <sz val="16"/>
      <color rgb="FFFF0000"/>
      <name val="Leelawadee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1" fillId="0" borderId="0"/>
    <xf numFmtId="0" fontId="4" fillId="2" borderId="1" applyNumberFormat="0" applyAlignment="0" applyProtection="0"/>
    <xf numFmtId="0" fontId="5" fillId="3" borderId="2" applyNumberFormat="0" applyAlignment="0" applyProtection="0"/>
    <xf numFmtId="0" fontId="1" fillId="4" borderId="3" applyNumberFormat="0" applyFont="0" applyAlignment="0" applyProtection="0"/>
    <xf numFmtId="0" fontId="6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40">
    <xf numFmtId="0" fontId="0" fillId="0" borderId="0" xfId="0"/>
    <xf numFmtId="0" fontId="10" fillId="2" borderId="1" xfId="2" applyFont="1" applyAlignment="1" applyProtection="1">
      <alignment horizontal="left" vertical="center" wrapText="1"/>
      <protection locked="0"/>
    </xf>
    <xf numFmtId="0" fontId="10" fillId="2" borderId="1" xfId="2" applyFont="1" applyAlignment="1" applyProtection="1">
      <alignment horizontal="center" vertical="center" wrapText="1"/>
      <protection locked="0"/>
    </xf>
    <xf numFmtId="0" fontId="8" fillId="0" borderId="0" xfId="1" applyFont="1" applyProtection="1">
      <protection hidden="1"/>
    </xf>
    <xf numFmtId="0" fontId="7" fillId="0" borderId="0" xfId="1" applyFont="1" applyProtection="1">
      <protection hidden="1"/>
    </xf>
    <xf numFmtId="0" fontId="7" fillId="0" borderId="0" xfId="0" applyFont="1" applyProtection="1">
      <protection hidden="1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4" borderId="3" xfId="4" applyFont="1" applyAlignment="1" applyProtection="1">
      <alignment vertical="center" wrapText="1"/>
      <protection hidden="1"/>
    </xf>
    <xf numFmtId="0" fontId="11" fillId="4" borderId="3" xfId="4" applyFont="1" applyAlignment="1" applyProtection="1">
      <alignment horizontal="center" vertical="center" wrapText="1"/>
      <protection hidden="1"/>
    </xf>
    <xf numFmtId="0" fontId="2" fillId="4" borderId="3" xfId="4" applyFont="1" applyAlignment="1" applyProtection="1">
      <alignment horizontal="right" vertical="center" wrapText="1"/>
      <protection hidden="1"/>
    </xf>
    <xf numFmtId="0" fontId="2" fillId="4" borderId="3" xfId="4" applyFont="1" applyAlignment="1" applyProtection="1">
      <alignment horizontal="center" vertical="center" wrapText="1"/>
      <protection hidden="1"/>
    </xf>
    <xf numFmtId="2" fontId="2" fillId="4" borderId="3" xfId="4" applyNumberFormat="1" applyFont="1" applyAlignment="1" applyProtection="1">
      <alignment horizontal="center" vertical="center" wrapText="1"/>
      <protection hidden="1"/>
    </xf>
    <xf numFmtId="2" fontId="2" fillId="4" borderId="3" xfId="4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9" fillId="3" borderId="2" xfId="3" applyFont="1" applyAlignment="1" applyProtection="1">
      <alignment horizontal="center" vertical="center" wrapText="1"/>
      <protection hidden="1"/>
    </xf>
    <xf numFmtId="0" fontId="3" fillId="3" borderId="4" xfId="5" applyFont="1" applyFill="1" applyAlignment="1" applyProtection="1">
      <alignment horizontal="right" vertical="center" wrapText="1"/>
      <protection hidden="1"/>
    </xf>
    <xf numFmtId="0" fontId="3" fillId="3" borderId="4" xfId="5" applyFont="1" applyFill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vertical="top" wrapText="1"/>
      <protection hidden="1"/>
    </xf>
    <xf numFmtId="0" fontId="10" fillId="2" borderId="1" xfId="2" applyFont="1" applyAlignment="1" applyProtection="1">
      <alignment horizontal="center"/>
      <protection locked="0"/>
    </xf>
    <xf numFmtId="2" fontId="10" fillId="2" borderId="1" xfId="2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center" wrapText="1"/>
      <protection hidden="1"/>
    </xf>
    <xf numFmtId="0" fontId="16" fillId="0" borderId="0" xfId="6" applyFont="1" applyAlignment="1" applyProtection="1">
      <protection hidden="1"/>
    </xf>
    <xf numFmtId="0" fontId="3" fillId="4" borderId="5" xfId="4" applyFont="1" applyBorder="1" applyAlignment="1" applyProtection="1">
      <alignment horizontal="center"/>
      <protection hidden="1"/>
    </xf>
    <xf numFmtId="0" fontId="3" fillId="4" borderId="7" xfId="4" applyFont="1" applyBorder="1" applyAlignment="1" applyProtection="1">
      <alignment horizontal="center"/>
      <protection hidden="1"/>
    </xf>
    <xf numFmtId="0" fontId="7" fillId="0" borderId="0" xfId="1" applyFont="1" applyAlignment="1" applyProtection="1">
      <alignment horizontal="left" vertical="top" wrapText="1"/>
      <protection hidden="1"/>
    </xf>
    <xf numFmtId="0" fontId="2" fillId="4" borderId="3" xfId="4" applyFont="1" applyAlignment="1" applyProtection="1">
      <alignment horizontal="right" vertical="center" wrapText="1"/>
      <protection hidden="1"/>
    </xf>
    <xf numFmtId="0" fontId="3" fillId="4" borderId="3" xfId="4" applyFont="1" applyAlignment="1" applyProtection="1">
      <alignment horizontal="right" vertical="center" wrapText="1"/>
      <protection hidden="1"/>
    </xf>
    <xf numFmtId="0" fontId="3" fillId="4" borderId="5" xfId="4" applyFont="1" applyBorder="1" applyAlignment="1" applyProtection="1">
      <alignment horizontal="right" vertical="center" wrapText="1"/>
      <protection hidden="1"/>
    </xf>
    <xf numFmtId="0" fontId="3" fillId="4" borderId="6" xfId="4" applyFont="1" applyBorder="1" applyAlignment="1" applyProtection="1">
      <alignment horizontal="right" vertical="center" wrapText="1"/>
      <protection hidden="1"/>
    </xf>
    <xf numFmtId="0" fontId="3" fillId="4" borderId="7" xfId="4" applyFont="1" applyBorder="1" applyAlignment="1" applyProtection="1">
      <alignment horizontal="right" vertical="center" wrapText="1"/>
      <protection hidden="1"/>
    </xf>
    <xf numFmtId="0" fontId="12" fillId="4" borderId="3" xfId="4" applyFont="1" applyAlignment="1" applyProtection="1">
      <alignment horizontal="right" vertical="center"/>
      <protection hidden="1"/>
    </xf>
    <xf numFmtId="0" fontId="12" fillId="4" borderId="3" xfId="4" applyFont="1" applyAlignment="1" applyProtection="1">
      <alignment horizontal="right"/>
      <protection hidden="1"/>
    </xf>
    <xf numFmtId="0" fontId="13" fillId="4" borderId="3" xfId="4" applyFont="1" applyAlignment="1" applyProtection="1">
      <alignment horizontal="center"/>
      <protection hidden="1"/>
    </xf>
    <xf numFmtId="0" fontId="15" fillId="0" borderId="0" xfId="6" applyFont="1" applyAlignment="1" applyProtection="1">
      <alignment horizontal="left" vertical="center" wrapText="1"/>
      <protection locked="0" hidden="1"/>
    </xf>
    <xf numFmtId="0" fontId="2" fillId="4" borderId="3" xfId="4" applyFont="1" applyAlignment="1" applyProtection="1">
      <alignment horizontal="right"/>
      <protection hidden="1"/>
    </xf>
    <xf numFmtId="0" fontId="3" fillId="4" borderId="3" xfId="4" applyFont="1" applyAlignment="1" applyProtection="1">
      <alignment horizontal="center"/>
      <protection hidden="1"/>
    </xf>
    <xf numFmtId="2" fontId="10" fillId="4" borderId="3" xfId="4" applyNumberFormat="1" applyFont="1" applyAlignment="1" applyProtection="1">
      <alignment horizontal="center"/>
      <protection hidden="1"/>
    </xf>
    <xf numFmtId="0" fontId="17" fillId="0" borderId="0" xfId="6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left" vertical="top" wrapText="1"/>
      <protection hidden="1"/>
    </xf>
  </cellXfs>
  <cellStyles count="7">
    <cellStyle name="Hyperlink" xfId="6" builtinId="8"/>
    <cellStyle name="Input 2" xfId="2"/>
    <cellStyle name="Normal" xfId="0" builtinId="0"/>
    <cellStyle name="Normal 2" xfId="1"/>
    <cellStyle name="Note 2" xfId="4"/>
    <cellStyle name="Output 2" xfId="3"/>
    <cellStyle name="Tot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2</xdr:row>
      <xdr:rowOff>133351</xdr:rowOff>
    </xdr:from>
    <xdr:to>
      <xdr:col>12</xdr:col>
      <xdr:colOff>600076</xdr:colOff>
      <xdr:row>23</xdr:row>
      <xdr:rowOff>171904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495301"/>
          <a:ext cx="8858250" cy="3839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zoomScaleNormal="100" workbookViewId="0">
      <selection activeCell="D6" sqref="D6"/>
    </sheetView>
  </sheetViews>
  <sheetFormatPr defaultColWidth="0" defaultRowHeight="15" zeroHeight="1"/>
  <cols>
    <col min="1" max="1" width="1" style="5" customWidth="1"/>
    <col min="2" max="2" width="17.875" style="5" customWidth="1"/>
    <col min="3" max="3" width="17.75" style="5" customWidth="1"/>
    <col min="4" max="4" width="9.125" style="5" customWidth="1"/>
    <col min="5" max="5" width="10.375" style="5" customWidth="1"/>
    <col min="6" max="6" width="14" style="5" customWidth="1"/>
    <col min="7" max="7" width="23.875" style="5" customWidth="1"/>
    <col min="8" max="8" width="2" style="5" customWidth="1"/>
    <col min="9" max="16384" width="9.125" style="5" hidden="1"/>
  </cols>
  <sheetData>
    <row r="1" spans="2:7" ht="6" customHeight="1"/>
    <row r="2" spans="2:7">
      <c r="B2" s="3" t="s">
        <v>0</v>
      </c>
      <c r="C2" s="4"/>
      <c r="D2" s="4"/>
      <c r="E2" s="4"/>
      <c r="F2" s="4"/>
      <c r="G2" s="4"/>
    </row>
    <row r="3" spans="2:7">
      <c r="B3" s="25" t="s">
        <v>19</v>
      </c>
      <c r="C3" s="25"/>
      <c r="D3" s="25"/>
      <c r="E3" s="25"/>
      <c r="F3" s="25"/>
      <c r="G3" s="25"/>
    </row>
    <row r="4" spans="2:7">
      <c r="B4" s="25"/>
      <c r="C4" s="25"/>
      <c r="D4" s="25"/>
      <c r="E4" s="25"/>
      <c r="F4" s="25"/>
      <c r="G4" s="25"/>
    </row>
    <row r="5" spans="2:7"/>
    <row r="6" spans="2:7">
      <c r="B6" s="35" t="s">
        <v>1</v>
      </c>
      <c r="C6" s="35"/>
      <c r="D6" s="19"/>
      <c r="E6" s="6"/>
      <c r="F6" s="36" t="s">
        <v>2</v>
      </c>
      <c r="G6" s="36"/>
    </row>
    <row r="7" spans="2:7">
      <c r="B7" s="35" t="s">
        <v>22</v>
      </c>
      <c r="C7" s="35"/>
      <c r="D7" s="19"/>
      <c r="E7" s="6"/>
      <c r="F7" s="37" t="str">
        <f>IF(AND(D6&lt;&gt;"",D7&lt;&gt;""),TRUNC(D6/D7,2),"-")</f>
        <v>-</v>
      </c>
      <c r="G7" s="37"/>
    </row>
    <row r="8" spans="2:7">
      <c r="B8" s="31" t="s">
        <v>4</v>
      </c>
      <c r="C8" s="31"/>
      <c r="D8" s="19"/>
      <c r="E8" s="6"/>
      <c r="F8" s="23" t="s">
        <v>5</v>
      </c>
      <c r="G8" s="24"/>
    </row>
    <row r="9" spans="2:7">
      <c r="B9" s="32" t="s">
        <v>18</v>
      </c>
      <c r="C9" s="32"/>
      <c r="D9" s="20"/>
      <c r="E9" s="6"/>
      <c r="F9" s="33" t="str">
        <f>IF(AND(D8&gt;1,D8&lt;25),D8*4,"-")</f>
        <v>-</v>
      </c>
      <c r="G9" s="33"/>
    </row>
    <row r="10" spans="2:7">
      <c r="B10" s="6"/>
      <c r="C10" s="6"/>
      <c r="D10" s="6"/>
      <c r="E10" s="6"/>
      <c r="F10" s="4"/>
      <c r="G10" s="4"/>
    </row>
    <row r="11" spans="2:7" ht="15" customHeight="1">
      <c r="B11" s="34" t="s">
        <v>23</v>
      </c>
      <c r="C11" s="34"/>
      <c r="D11" s="8"/>
      <c r="E11" s="26" t="s">
        <v>6</v>
      </c>
      <c r="F11" s="26"/>
      <c r="G11" s="9" t="str">
        <f>IF(D9*(D7+D8)-D6&gt;F9,"No es posible obtener ese promedio",IF(F7="-","-",IF(D9&lt;F7,"No aspires a menos!",D9*(D7+D8)-D6)))</f>
        <v>-</v>
      </c>
    </row>
    <row r="12" spans="2:7">
      <c r="B12" s="34"/>
      <c r="C12" s="34"/>
      <c r="D12" s="10" t="s">
        <v>7</v>
      </c>
      <c r="E12" s="26" t="s">
        <v>8</v>
      </c>
      <c r="F12" s="26"/>
      <c r="G12" s="11" t="str">
        <f>IF(D8="","-",D8)</f>
        <v>-</v>
      </c>
    </row>
    <row r="13" spans="2:7">
      <c r="B13" s="34"/>
      <c r="C13" s="34"/>
      <c r="D13" s="10" t="s">
        <v>9</v>
      </c>
      <c r="E13" s="27" t="s">
        <v>2</v>
      </c>
      <c r="F13" s="27"/>
      <c r="G13" s="12" t="str">
        <f>IF(OR(G11="No es posible obtener ese promedio",G12=0,G11="No aspires a menos!",G11="-"),"-",G11/G12)</f>
        <v>-</v>
      </c>
    </row>
    <row r="14" spans="2:7">
      <c r="B14" s="34"/>
      <c r="C14" s="34"/>
      <c r="D14" s="6"/>
      <c r="E14" s="6"/>
      <c r="F14" s="6"/>
      <c r="G14" s="6"/>
    </row>
    <row r="15" spans="2:7">
      <c r="B15" s="21"/>
      <c r="C15" s="21"/>
      <c r="D15" s="28" t="s">
        <v>10</v>
      </c>
      <c r="E15" s="29"/>
      <c r="F15" s="30"/>
      <c r="G15" s="13" t="str">
        <f>IF(OR(G11="No es posible obtener ese promedio",G11="No aspires a menos!",G11="-"), "-",(G11+D6)/(G12+D7))</f>
        <v>-</v>
      </c>
    </row>
    <row r="16" spans="2:7">
      <c r="B16" s="6"/>
      <c r="C16" s="6"/>
      <c r="D16" s="14"/>
      <c r="E16" s="14"/>
      <c r="F16" s="14"/>
      <c r="G16" s="14"/>
    </row>
    <row r="17" spans="2:7" ht="15.75" customHeight="1">
      <c r="B17" s="25" t="s">
        <v>20</v>
      </c>
      <c r="C17" s="25"/>
      <c r="D17" s="25"/>
      <c r="E17" s="25"/>
      <c r="F17" s="25"/>
      <c r="G17" s="25"/>
    </row>
    <row r="18" spans="2:7" ht="15.75" customHeight="1">
      <c r="B18" s="25"/>
      <c r="C18" s="25"/>
      <c r="D18" s="25"/>
      <c r="E18" s="25"/>
      <c r="F18" s="25"/>
      <c r="G18" s="25"/>
    </row>
    <row r="19" spans="2:7">
      <c r="B19" s="6"/>
      <c r="C19" s="6"/>
      <c r="D19" s="6"/>
      <c r="E19" s="6"/>
      <c r="F19" s="6"/>
      <c r="G19" s="6"/>
    </row>
    <row r="20" spans="2:7" ht="25.5">
      <c r="B20" s="15" t="s">
        <v>11</v>
      </c>
      <c r="C20" s="15" t="s">
        <v>4</v>
      </c>
      <c r="D20" s="15" t="s">
        <v>12</v>
      </c>
      <c r="E20" s="15" t="s">
        <v>13</v>
      </c>
      <c r="F20" s="15" t="s">
        <v>14</v>
      </c>
      <c r="G20" s="15" t="s">
        <v>15</v>
      </c>
    </row>
    <row r="21" spans="2:7">
      <c r="B21" s="1"/>
      <c r="C21" s="2"/>
      <c r="D21" s="2"/>
      <c r="E21" s="15" t="str">
        <f>IF(D21="A",4,IF(D21="B",3,IF(D21="C",2,IF(D21="D",1,IF(D21="F",0,IF(D21="W","-","-"))))))</f>
        <v>-</v>
      </c>
      <c r="F21" s="15" t="str">
        <f>IF(OR(D21="",D21="W",C21&gt;5,E21="-"),"-",C21)</f>
        <v>-</v>
      </c>
      <c r="G21" s="15" t="str">
        <f>IF(OR(E21="-",F21="-"),"-",E21*F21)</f>
        <v>-</v>
      </c>
    </row>
    <row r="22" spans="2:7">
      <c r="B22" s="1"/>
      <c r="C22" s="2"/>
      <c r="D22" s="2"/>
      <c r="E22" s="15" t="str">
        <f t="shared" ref="E22:E30" si="0">IF(D22="A",4,IF(D22="B",3,IF(D22="C",2,IF(D22="D",1,IF(D22="F",0,IF(D22="W","-","-"))))))</f>
        <v>-</v>
      </c>
      <c r="F22" s="15" t="str">
        <f t="shared" ref="F22:F30" si="1">IF(OR(D22="",D22="W",C22&gt;5,E22="-"),"-",C22)</f>
        <v>-</v>
      </c>
      <c r="G22" s="15" t="str">
        <f t="shared" ref="G22:G30" si="2">IF(OR(E22="-",F22="-"),"-",E22*F22)</f>
        <v>-</v>
      </c>
    </row>
    <row r="23" spans="2:7">
      <c r="B23" s="1"/>
      <c r="C23" s="2"/>
      <c r="D23" s="2"/>
      <c r="E23" s="15" t="str">
        <f t="shared" si="0"/>
        <v>-</v>
      </c>
      <c r="F23" s="15" t="str">
        <f t="shared" si="1"/>
        <v>-</v>
      </c>
      <c r="G23" s="15" t="str">
        <f t="shared" si="2"/>
        <v>-</v>
      </c>
    </row>
    <row r="24" spans="2:7">
      <c r="B24" s="1"/>
      <c r="C24" s="2"/>
      <c r="D24" s="2"/>
      <c r="E24" s="15" t="str">
        <f t="shared" si="0"/>
        <v>-</v>
      </c>
      <c r="F24" s="15" t="str">
        <f t="shared" si="1"/>
        <v>-</v>
      </c>
      <c r="G24" s="15" t="str">
        <f>IF(OR(E24="-",F24="-"),"-",E24*F24)</f>
        <v>-</v>
      </c>
    </row>
    <row r="25" spans="2:7">
      <c r="B25" s="1"/>
      <c r="C25" s="2"/>
      <c r="D25" s="2"/>
      <c r="E25" s="15" t="str">
        <f t="shared" si="0"/>
        <v>-</v>
      </c>
      <c r="F25" s="15" t="str">
        <f t="shared" si="1"/>
        <v>-</v>
      </c>
      <c r="G25" s="15" t="str">
        <f t="shared" si="2"/>
        <v>-</v>
      </c>
    </row>
    <row r="26" spans="2:7">
      <c r="B26" s="1"/>
      <c r="C26" s="2"/>
      <c r="D26" s="2"/>
      <c r="E26" s="15" t="str">
        <f>IF(D26="A",4,IF(D26="B",3,IF(D26="C",2,IF(D26="D",1,IF(D26="F",0,IF(D26="W","-","-"))))))</f>
        <v>-</v>
      </c>
      <c r="F26" s="15" t="str">
        <f>IF(OR(D26="",D26="W",C26&gt;5,E26="-"),"-",C26)</f>
        <v>-</v>
      </c>
      <c r="G26" s="15" t="str">
        <f>IF(OR(E26="-",F26="-"),"-",E26*F26)</f>
        <v>-</v>
      </c>
    </row>
    <row r="27" spans="2:7">
      <c r="B27" s="1"/>
      <c r="C27" s="2"/>
      <c r="D27" s="2"/>
      <c r="E27" s="15" t="str">
        <f t="shared" si="0"/>
        <v>-</v>
      </c>
      <c r="F27" s="15" t="str">
        <f t="shared" si="1"/>
        <v>-</v>
      </c>
      <c r="G27" s="15" t="str">
        <f t="shared" si="2"/>
        <v>-</v>
      </c>
    </row>
    <row r="28" spans="2:7">
      <c r="B28" s="1"/>
      <c r="C28" s="2"/>
      <c r="D28" s="2"/>
      <c r="E28" s="15" t="str">
        <f t="shared" si="0"/>
        <v>-</v>
      </c>
      <c r="F28" s="15" t="str">
        <f t="shared" si="1"/>
        <v>-</v>
      </c>
      <c r="G28" s="15" t="str">
        <f t="shared" si="2"/>
        <v>-</v>
      </c>
    </row>
    <row r="29" spans="2:7">
      <c r="B29" s="1"/>
      <c r="C29" s="2"/>
      <c r="D29" s="2"/>
      <c r="E29" s="15" t="str">
        <f t="shared" si="0"/>
        <v>-</v>
      </c>
      <c r="F29" s="15" t="str">
        <f t="shared" si="1"/>
        <v>-</v>
      </c>
      <c r="G29" s="15" t="str">
        <f t="shared" si="2"/>
        <v>-</v>
      </c>
    </row>
    <row r="30" spans="2:7">
      <c r="B30" s="1"/>
      <c r="C30" s="2"/>
      <c r="D30" s="2"/>
      <c r="E30" s="15" t="str">
        <f t="shared" si="0"/>
        <v>-</v>
      </c>
      <c r="F30" s="15" t="str">
        <f t="shared" si="1"/>
        <v>-</v>
      </c>
      <c r="G30" s="15" t="str">
        <f t="shared" si="2"/>
        <v>-</v>
      </c>
    </row>
    <row r="31" spans="2:7" ht="15.75" thickBot="1">
      <c r="B31" s="16" t="s">
        <v>16</v>
      </c>
      <c r="C31" s="17">
        <f>SUM(C20:C29)</f>
        <v>0</v>
      </c>
      <c r="D31" s="17" t="s">
        <v>3</v>
      </c>
      <c r="E31" s="17" t="s">
        <v>3</v>
      </c>
      <c r="F31" s="17">
        <f>SUM(F20:F29)</f>
        <v>0</v>
      </c>
      <c r="G31" s="17">
        <f>SUM(G20:G29)</f>
        <v>0</v>
      </c>
    </row>
    <row r="32" spans="2:7" ht="15.75" thickTop="1">
      <c r="B32" s="7"/>
      <c r="C32" s="6"/>
      <c r="D32" s="6"/>
      <c r="E32" s="6"/>
      <c r="F32" s="6"/>
      <c r="G32" s="6"/>
    </row>
    <row r="33" spans="2:7">
      <c r="B33" s="6"/>
      <c r="C33" s="6"/>
      <c r="D33" s="8"/>
      <c r="E33" s="26" t="s">
        <v>6</v>
      </c>
      <c r="F33" s="26"/>
      <c r="G33" s="11">
        <f>SUM(G31)</f>
        <v>0</v>
      </c>
    </row>
    <row r="34" spans="2:7">
      <c r="B34" s="6"/>
      <c r="C34" s="6"/>
      <c r="D34" s="10" t="s">
        <v>7</v>
      </c>
      <c r="E34" s="26" t="s">
        <v>8</v>
      </c>
      <c r="F34" s="26"/>
      <c r="G34" s="11">
        <f>F31</f>
        <v>0</v>
      </c>
    </row>
    <row r="35" spans="2:7">
      <c r="B35" s="6"/>
      <c r="C35" s="6"/>
      <c r="D35" s="10" t="s">
        <v>9</v>
      </c>
      <c r="E35" s="27" t="s">
        <v>2</v>
      </c>
      <c r="F35" s="27"/>
      <c r="G35" s="12" t="str">
        <f>IF(G34=0,"-",TRUNC(G33/G34,2))</f>
        <v>-</v>
      </c>
    </row>
    <row r="36" spans="2:7">
      <c r="B36" s="7"/>
      <c r="C36" s="6"/>
      <c r="D36" s="6"/>
      <c r="E36" s="6"/>
      <c r="F36" s="6"/>
      <c r="G36" s="6"/>
    </row>
    <row r="37" spans="2:7">
      <c r="B37" s="6"/>
      <c r="C37" s="6"/>
      <c r="D37" s="28" t="s">
        <v>17</v>
      </c>
      <c r="E37" s="29"/>
      <c r="F37" s="30"/>
      <c r="G37" s="13" t="str">
        <f>IF(OR(D7=0,G34=0),"-",TRUNC((G33+D6)/(G34+D7),2))</f>
        <v>-</v>
      </c>
    </row>
    <row r="38" spans="2:7"/>
    <row r="39" spans="2:7"/>
    <row r="40" spans="2:7" ht="15" customHeight="1">
      <c r="B40" s="25" t="s">
        <v>21</v>
      </c>
      <c r="C40" s="25"/>
      <c r="D40" s="25"/>
      <c r="E40" s="25"/>
      <c r="F40" s="25"/>
      <c r="G40" s="25"/>
    </row>
    <row r="41" spans="2:7">
      <c r="B41" s="25"/>
      <c r="C41" s="25"/>
      <c r="D41" s="25"/>
      <c r="E41" s="25"/>
      <c r="F41" s="25"/>
      <c r="G41" s="25"/>
    </row>
    <row r="42" spans="2:7">
      <c r="B42" s="18"/>
      <c r="C42" s="18"/>
      <c r="D42" s="18"/>
      <c r="E42" s="18"/>
      <c r="F42" s="18"/>
      <c r="G42" s="18"/>
    </row>
    <row r="43" spans="2:7">
      <c r="B43" s="39"/>
      <c r="C43" s="39"/>
      <c r="D43" s="39"/>
      <c r="E43" s="39"/>
      <c r="F43" s="39"/>
      <c r="G43" s="39"/>
    </row>
    <row r="44" spans="2:7">
      <c r="B44" s="39"/>
      <c r="C44" s="39"/>
      <c r="D44" s="39"/>
      <c r="E44" s="39"/>
      <c r="F44" s="39"/>
      <c r="G44" s="39"/>
    </row>
    <row r="45" spans="2:7"/>
    <row r="46" spans="2:7"/>
    <row r="47" spans="2:7"/>
    <row r="48" spans="2:7"/>
    <row r="49" hidden="1"/>
    <row r="50" hidden="1"/>
    <row r="51" hidden="1"/>
    <row r="52" hidden="1"/>
    <row r="53" ht="15.75" hidden="1" customHeight="1"/>
  </sheetData>
  <sheetProtection password="E767" sheet="1" objects="1" scenarios="1" selectLockedCells="1"/>
  <mergeCells count="21">
    <mergeCell ref="B43:G44"/>
    <mergeCell ref="B3:G4"/>
    <mergeCell ref="B6:C6"/>
    <mergeCell ref="F6:G6"/>
    <mergeCell ref="B7:C7"/>
    <mergeCell ref="F7:G7"/>
    <mergeCell ref="F8:G8"/>
    <mergeCell ref="B17:G18"/>
    <mergeCell ref="E34:F34"/>
    <mergeCell ref="E35:F35"/>
    <mergeCell ref="B40:G41"/>
    <mergeCell ref="D37:F37"/>
    <mergeCell ref="B8:C8"/>
    <mergeCell ref="B9:C9"/>
    <mergeCell ref="F9:G9"/>
    <mergeCell ref="E33:F33"/>
    <mergeCell ref="B11:C14"/>
    <mergeCell ref="E11:F11"/>
    <mergeCell ref="E12:F12"/>
    <mergeCell ref="E13:F13"/>
    <mergeCell ref="D15:F15"/>
  </mergeCells>
  <dataValidations count="6">
    <dataValidation type="decimal" allowBlank="1" showInputMessage="1" showErrorMessage="1" errorTitle="Error en el GPA" error="Este campo requiere el índice académico general acumulado que desea.Por ejemplo: 3.00, 4.00, etc" sqref="D9">
      <formula1>0.01</formula1>
      <formula2>4</formula2>
    </dataValidation>
    <dataValidation type="whole" allowBlank="1" showInputMessage="1" showErrorMessage="1" errorTitle="Error en los Créditos" error="Este campo debe obtener la cantidad de créditos que tiene la clase que esta registrando. Ejemplo: 3, 5, 2, etc." sqref="C21:C30">
      <formula1>1</formula1>
      <formula2>5</formula2>
    </dataValidation>
    <dataValidation type="textLength" operator="equal" allowBlank="1" showInputMessage="1" showErrorMessage="1" errorTitle="Error en la Nota" error="Este campo debe ser rellenado con la nota que espera del curso. Ejemplo: A, B, C, D, F o W." sqref="D21:D30">
      <formula1>1</formula1>
    </dataValidation>
    <dataValidation type="decimal" allowBlank="1" showInputMessage="1" showErrorMessage="1" errorTitle="Error en los Puntos de Honor" error="Este campo debe obtener la cantidad de puntos de honor que tiene acumulados. Este número se encuentra en la Transcripción de Créditos." sqref="D6">
      <formula1>1</formula1>
      <formula2>1000</formula2>
    </dataValidation>
    <dataValidation type="decimal" allowBlank="1" showInputMessage="1" showErrorMessage="1" errorTitle="Error en los Créditos Aprobados" error="Este campo contiene la cantidad de créditos que tiene acumulados. Este número aparece en la Transcripción de Créditos." sqref="D7">
      <formula1>1</formula1>
      <formula2>300</formula2>
    </dataValidation>
    <dataValidation type="decimal" allowBlank="1" showInputMessage="1" showErrorMessage="1" errorTitle="Error en los Créditos" error="Este campo requiere la cantidad de créditos que estara tomando en el semestre actual. Este número lo puede obtener de su matrícula del semestre." sqref="D8">
      <formula1>1</formula1>
      <formula2>25</formula2>
    </dataValidation>
  </dataValidations>
  <hyperlinks>
    <hyperlink ref="B11:C14" location="Help!A1" display="¿Dónde consigo los puntos de honor, créditos acumulados y créditos matriculados en mi transcripción de créditos?"/>
  </hyperlinks>
  <printOptions horizontalCentered="1"/>
  <pageMargins left="3.937007874015748E-2" right="3.937007874015748E-2" top="0.74803149606299213" bottom="0.74803149606299213" header="0.31496062992125984" footer="0.31496062992125984"/>
  <pageSetup orientation="portrait" r:id="rId1"/>
  <headerFooter>
    <oddHeader>&amp;R&amp;"Leelawadee,Normal"&amp;10Oficina de Registraduría
787-832-4040 ext. 3813, 3343</oddHeader>
    <oddFooter>&amp;R&amp;D  -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view="pageLayout" zoomScaleNormal="100" workbookViewId="0">
      <selection activeCell="D26" sqref="D26:J26"/>
    </sheetView>
  </sheetViews>
  <sheetFormatPr defaultColWidth="0" defaultRowHeight="14.25" zeroHeight="1"/>
  <cols>
    <col min="1" max="13" width="9" style="14" customWidth="1"/>
    <col min="14" max="16384" width="9" style="14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 spans="4:10"/>
    <row r="18" spans="4:10"/>
    <row r="19" spans="4:10"/>
    <row r="20" spans="4:10"/>
    <row r="21" spans="4:10"/>
    <row r="22" spans="4:10"/>
    <row r="23" spans="4:10"/>
    <row r="24" spans="4:10"/>
    <row r="25" spans="4:10"/>
    <row r="26" spans="4:10" s="22" customFormat="1" ht="20.25">
      <c r="D26" s="38" t="s">
        <v>24</v>
      </c>
      <c r="E26" s="38"/>
      <c r="F26" s="38"/>
      <c r="G26" s="38"/>
      <c r="H26" s="38"/>
      <c r="I26" s="38"/>
      <c r="J26" s="38"/>
    </row>
    <row r="27" spans="4:10"/>
    <row r="28" spans="4:10"/>
    <row r="29" spans="4:10"/>
    <row r="30" spans="4:10"/>
    <row r="31" spans="4:10"/>
    <row r="32" spans="4:10"/>
    <row r="33"/>
    <row r="34"/>
    <row r="35"/>
    <row r="36"/>
  </sheetData>
  <sheetProtection password="E767" sheet="1" objects="1" scenarios="1" selectLockedCells="1"/>
  <mergeCells count="1">
    <mergeCell ref="D26:J26"/>
  </mergeCells>
  <hyperlinks>
    <hyperlink ref="D26:J26" location="'Calculadora de GPA'!A1" display="Volver a la Calculadora de Índice Académico General"/>
  </hyperlinks>
  <pageMargins left="0.25" right="0.25" top="0.75" bottom="0.75" header="0.3" footer="0.3"/>
  <pageSetup orientation="landscape" r:id="rId1"/>
  <headerFooter>
    <oddHeader>&amp;C&amp;"Leelawadee,Negrita"&amp;12
¿Dónde consigo los puntos de honor, créditos acumulados y créditos matriculados en mi transcripción de créditos?</oddHead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Calculadora de GPA</vt:lpstr>
      <vt:lpstr>Help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Xiomy</dc:creator>
  <cp:lastModifiedBy>Xiomayra Valentin</cp:lastModifiedBy>
  <cp:lastPrinted>2014-01-29T13:35:28Z</cp:lastPrinted>
  <dcterms:created xsi:type="dcterms:W3CDTF">2013-12-22T00:38:26Z</dcterms:created>
  <dcterms:modified xsi:type="dcterms:W3CDTF">2014-01-29T17:23:44Z</dcterms:modified>
</cp:coreProperties>
</file>