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" yWindow="165" windowWidth="17025" windowHeight="10665" activeTab="2"/>
  </bookViews>
  <sheets>
    <sheet name="SubGraduados" sheetId="5" r:id="rId1"/>
    <sheet name="Graduados" sheetId="6" r:id="rId2"/>
    <sheet name="Requerimientos Totales" sheetId="7" r:id="rId3"/>
    <sheet name="SOL_2346_A" sheetId="1" r:id="rId4"/>
  </sheets>
  <definedNames>
    <definedName name="_xlnm._FilterDatabase" localSheetId="3" hidden="1">SOL_2346_A!$A$1:$L$1057</definedName>
    <definedName name="SOL_2346_A">SOL_2346_A!$A$1:$L$1057</definedName>
  </definedNames>
  <calcPr calcId="145621"/>
  <pivotCaches>
    <pivotCache cacheId="28" r:id="rId5"/>
  </pivotCaches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/>
  <c r="O38" i="1"/>
  <c r="P38" i="1" s="1"/>
  <c r="O39" i="1"/>
  <c r="P39" i="1" s="1"/>
  <c r="O40" i="1"/>
  <c r="P40" i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/>
  <c r="O70" i="1"/>
  <c r="P70" i="1" s="1"/>
  <c r="O71" i="1"/>
  <c r="P71" i="1" s="1"/>
  <c r="O72" i="1"/>
  <c r="P72" i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/>
  <c r="O102" i="1"/>
  <c r="P102" i="1" s="1"/>
  <c r="O103" i="1"/>
  <c r="P103" i="1" s="1"/>
  <c r="O104" i="1"/>
  <c r="P104" i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/>
  <c r="O121" i="1"/>
  <c r="P121" i="1" s="1"/>
  <c r="O122" i="1"/>
  <c r="P122" i="1" s="1"/>
  <c r="O123" i="1"/>
  <c r="P123" i="1" s="1"/>
  <c r="O124" i="1"/>
  <c r="P124" i="1" s="1"/>
  <c r="O125" i="1"/>
  <c r="P125" i="1"/>
  <c r="O126" i="1"/>
  <c r="P126" i="1" s="1"/>
  <c r="O127" i="1"/>
  <c r="P127" i="1" s="1"/>
  <c r="O128" i="1"/>
  <c r="P128" i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/>
  <c r="O222" i="1"/>
  <c r="P222" i="1" s="1"/>
  <c r="O223" i="1"/>
  <c r="P223" i="1" s="1"/>
  <c r="O224" i="1"/>
  <c r="P224" i="1"/>
  <c r="O225" i="1"/>
  <c r="P225" i="1" s="1"/>
  <c r="O226" i="1"/>
  <c r="P226" i="1" s="1"/>
  <c r="O227" i="1"/>
  <c r="P227" i="1" s="1"/>
  <c r="O228" i="1"/>
  <c r="P228" i="1" s="1"/>
  <c r="O229" i="1"/>
  <c r="P229" i="1"/>
  <c r="O230" i="1"/>
  <c r="P230" i="1" s="1"/>
  <c r="O231" i="1"/>
  <c r="P231" i="1" s="1"/>
  <c r="O232" i="1"/>
  <c r="P232" i="1"/>
  <c r="O233" i="1"/>
  <c r="P233" i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/>
  <c r="O246" i="1"/>
  <c r="P246" i="1" s="1"/>
  <c r="O247" i="1"/>
  <c r="P247" i="1" s="1"/>
  <c r="O248" i="1"/>
  <c r="P248" i="1"/>
  <c r="O249" i="1"/>
  <c r="P249" i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/>
  <c r="O286" i="1"/>
  <c r="P286" i="1" s="1"/>
  <c r="O287" i="1"/>
  <c r="P287" i="1" s="1"/>
  <c r="O288" i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/>
  <c r="O310" i="1"/>
  <c r="P310" i="1" s="1"/>
  <c r="O311" i="1"/>
  <c r="P311" i="1" s="1"/>
  <c r="O312" i="1"/>
  <c r="P312" i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5" i="1"/>
  <c r="P925" i="1" s="1"/>
  <c r="O926" i="1"/>
  <c r="P926" i="1" s="1"/>
  <c r="O927" i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0" i="1"/>
  <c r="P960" i="1" s="1"/>
  <c r="O961" i="1"/>
  <c r="P961" i="1" s="1"/>
  <c r="O962" i="1"/>
  <c r="P962" i="1" s="1"/>
  <c r="O963" i="1"/>
  <c r="P963" i="1" s="1"/>
  <c r="O964" i="1"/>
  <c r="P964" i="1" s="1"/>
  <c r="O965" i="1"/>
  <c r="P965" i="1"/>
  <c r="O966" i="1"/>
  <c r="P966" i="1" s="1"/>
  <c r="O967" i="1"/>
  <c r="P967" i="1" s="1"/>
  <c r="O968" i="1"/>
  <c r="P968" i="1"/>
  <c r="O969" i="1"/>
  <c r="P969" i="1" s="1"/>
  <c r="O970" i="1"/>
  <c r="P970" i="1" s="1"/>
  <c r="O971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78" i="1"/>
  <c r="P978" i="1" s="1"/>
  <c r="O979" i="1"/>
  <c r="P979" i="1" s="1"/>
  <c r="O980" i="1"/>
  <c r="P980" i="1" s="1"/>
  <c r="O981" i="1"/>
  <c r="P981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0" i="1"/>
  <c r="P990" i="1" s="1"/>
  <c r="O991" i="1"/>
  <c r="P991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999" i="1"/>
  <c r="P999" i="1" s="1"/>
  <c r="O1000" i="1"/>
  <c r="P1000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P1009" i="1" s="1"/>
  <c r="O1010" i="1"/>
  <c r="P1010" i="1" s="1"/>
  <c r="O1011" i="1"/>
  <c r="P1011" i="1" s="1"/>
  <c r="O1012" i="1"/>
  <c r="P1012" i="1" s="1"/>
  <c r="O1013" i="1"/>
  <c r="P1013" i="1" s="1"/>
  <c r="O1014" i="1"/>
  <c r="P1014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4" i="1"/>
  <c r="P1034" i="1" s="1"/>
  <c r="O1035" i="1"/>
  <c r="P1035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2" i="1"/>
  <c r="P2" i="1" s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2" i="1"/>
</calcChain>
</file>

<file path=xl/sharedStrings.xml><?xml version="1.0" encoding="utf-8"?>
<sst xmlns="http://schemas.openxmlformats.org/spreadsheetml/2006/main" count="8759" uniqueCount="2079">
  <si>
    <t>ANO_ACADEMICO</t>
  </si>
  <si>
    <t>SEMESTRE</t>
  </si>
  <si>
    <t>COURSE</t>
  </si>
  <si>
    <t>TITULO</t>
  </si>
  <si>
    <t>DEPARTAMENTO</t>
  </si>
  <si>
    <t>NIVEL_ACADEMICO_GE_6000</t>
  </si>
  <si>
    <t>FACULTAD</t>
  </si>
  <si>
    <t>CREDITS</t>
  </si>
  <si>
    <t>TOTAL_SECCIONES</t>
  </si>
  <si>
    <t>TOTAL_CANT_OFERTA</t>
  </si>
  <si>
    <t>TOTAL_CANT_UTILIZADA</t>
  </si>
  <si>
    <t>CURSO_TIPO</t>
  </si>
  <si>
    <t>2014-2015</t>
  </si>
  <si>
    <t>SEM-1</t>
  </si>
  <si>
    <t>ADMI 6097</t>
  </si>
  <si>
    <t>PROYECTO</t>
  </si>
  <si>
    <t>Departamento de Administración de Empresas</t>
  </si>
  <si>
    <t>Graduado</t>
  </si>
  <si>
    <t>Facultad de Administración de Empresas</t>
  </si>
  <si>
    <t>Otro</t>
  </si>
  <si>
    <t>ADMI 6996</t>
  </si>
  <si>
    <t>TESIS</t>
  </si>
  <si>
    <t>Tesis</t>
  </si>
  <si>
    <t>CONT 6005</t>
  </si>
  <si>
    <t>CONTABILIDAD GERENCIAL</t>
  </si>
  <si>
    <t>Conferencia</t>
  </si>
  <si>
    <t>ECON 6027</t>
  </si>
  <si>
    <t>ECONOMIA GERENCIAL</t>
  </si>
  <si>
    <t>ESTA 6005</t>
  </si>
  <si>
    <t>ESTADISTICA GERENCIAL</t>
  </si>
  <si>
    <t>FINA 6016</t>
  </si>
  <si>
    <t>FINANZAS PUBLICAS</t>
  </si>
  <si>
    <t>FINA 6017</t>
  </si>
  <si>
    <t>ANLS INVER Y CARTRA VALORS</t>
  </si>
  <si>
    <t>FINA 6025</t>
  </si>
  <si>
    <t>ADMIN INSTITUCIONES FINAN</t>
  </si>
  <si>
    <t>GEIN 6045</t>
  </si>
  <si>
    <t>CONTROL DE PRODUCCION</t>
  </si>
  <si>
    <t>GEIN 6048</t>
  </si>
  <si>
    <t>ESTRATEGIAS DE MANUFACTURA</t>
  </si>
  <si>
    <t>GERE 6025</t>
  </si>
  <si>
    <t>CONDUCTA ORGANIZACIONAL</t>
  </si>
  <si>
    <t>GERE 6096</t>
  </si>
  <si>
    <t>POLITICA DE NEGOCIOS</t>
  </si>
  <si>
    <t>GERH 6030</t>
  </si>
  <si>
    <t>GERENCIA DE SUPERVISION</t>
  </si>
  <si>
    <t>GERH 6040</t>
  </si>
  <si>
    <t>FUND GERE REC HUMANOS</t>
  </si>
  <si>
    <t>ADMI 3007</t>
  </si>
  <si>
    <t>INTR PROC DATOS POR COMPUT</t>
  </si>
  <si>
    <t>Subgraduado</t>
  </si>
  <si>
    <t>ADMI 3008</t>
  </si>
  <si>
    <t>FUND DISEÑO SITIOS WEB</t>
  </si>
  <si>
    <t>ADMI 3150</t>
  </si>
  <si>
    <t>DESARROLLO PLAN DE NEGOCIO</t>
  </si>
  <si>
    <t>ADMI 3155</t>
  </si>
  <si>
    <t>CREATIV E INNOV EMPRESAR</t>
  </si>
  <si>
    <t>ADMI 3315</t>
  </si>
  <si>
    <t>FUND COMERCIO ELECTRONICO</t>
  </si>
  <si>
    <t>ADMI 4001</t>
  </si>
  <si>
    <t>DERECHO MERCANTIL I</t>
  </si>
  <si>
    <t>ADMI 4016</t>
  </si>
  <si>
    <t>AMBIENTE DE ORGANIZACIONES</t>
  </si>
  <si>
    <t>ADMI 4057</t>
  </si>
  <si>
    <t>SEMINARIO</t>
  </si>
  <si>
    <t>Seminario</t>
  </si>
  <si>
    <t>ADMI 4085</t>
  </si>
  <si>
    <t>FUND DE GERE PROYECTOS</t>
  </si>
  <si>
    <t>ADMI 4995</t>
  </si>
  <si>
    <t>PROBLEMAS ESPECIALES</t>
  </si>
  <si>
    <t>ADMI 4997</t>
  </si>
  <si>
    <t>PRACT EMPRESAS EST COOP</t>
  </si>
  <si>
    <t>Practica</t>
  </si>
  <si>
    <t>ADOF 3005</t>
  </si>
  <si>
    <t>SIS ABRE ESCR ESPANOL</t>
  </si>
  <si>
    <t>ADOF 3016</t>
  </si>
  <si>
    <t>TECLADO Y APLICACIONES I</t>
  </si>
  <si>
    <t>ADOF 3105</t>
  </si>
  <si>
    <t>INTROD A LA ADMINIST OFIC</t>
  </si>
  <si>
    <t>ADOF 3135</t>
  </si>
  <si>
    <t>INTRO A LA TRAD COM</t>
  </si>
  <si>
    <t>ADOF 4005</t>
  </si>
  <si>
    <t>PROD ELEC</t>
  </si>
  <si>
    <t>ADOF 4020</t>
  </si>
  <si>
    <t>ADIEST EQUIP ELECTRONICO</t>
  </si>
  <si>
    <t>ADOF 4025</t>
  </si>
  <si>
    <t>INTERNADO ADMIN OFICINA</t>
  </si>
  <si>
    <t>Internado</t>
  </si>
  <si>
    <t>ADOF 4065</t>
  </si>
  <si>
    <t>INTRO AL PROC DE PALABRAS</t>
  </si>
  <si>
    <t>ADOF 4077</t>
  </si>
  <si>
    <t>DISENO Y PROCES DOCUMENTOS</t>
  </si>
  <si>
    <t>ADOF 4080</t>
  </si>
  <si>
    <t>PLANIF SEMINARIOS Y ADIEST</t>
  </si>
  <si>
    <t>CONT 3005</t>
  </si>
  <si>
    <t>CONTABILIDAD ELEMENTAL I</t>
  </si>
  <si>
    <t>CONT 4006</t>
  </si>
  <si>
    <t>CONT 4009</t>
  </si>
  <si>
    <t>CONT SOBRE ING EN PR</t>
  </si>
  <si>
    <t>CONT 4015</t>
  </si>
  <si>
    <t>TEOR Y PROBL CONTAB AVANZ</t>
  </si>
  <si>
    <t>CONT 4018</t>
  </si>
  <si>
    <t>CONT INTERMEDIA I</t>
  </si>
  <si>
    <t>CONT 4995</t>
  </si>
  <si>
    <t>INTERNADO EN CONTABILIDAD</t>
  </si>
  <si>
    <t>ESOR 4006</t>
  </si>
  <si>
    <t>PRINCIPIOS DE GERENCIA</t>
  </si>
  <si>
    <t>ESOR 4008</t>
  </si>
  <si>
    <t>INT ADM PERS Y REL INDUST</t>
  </si>
  <si>
    <t>ESOR 4025</t>
  </si>
  <si>
    <t>ESOR 4026</t>
  </si>
  <si>
    <t>POLITICA ADMINISTRATIVA</t>
  </si>
  <si>
    <t>ESOR 4030</t>
  </si>
  <si>
    <t>ADIEST Y DESARROLL REC HUM</t>
  </si>
  <si>
    <t>ESOR 4995</t>
  </si>
  <si>
    <t>INTERNADO ESTUD ORGANIZAC</t>
  </si>
  <si>
    <t>ESTA 3001</t>
  </si>
  <si>
    <t>ESTADISTICA COMERCIAL I</t>
  </si>
  <si>
    <t>FINA 3006</t>
  </si>
  <si>
    <t>FINANZA MERCANTIL</t>
  </si>
  <si>
    <t>FINA 4029</t>
  </si>
  <si>
    <t>MERCADOS FINANCIEROS I</t>
  </si>
  <si>
    <t>FINA 4036</t>
  </si>
  <si>
    <t>ADM INSTITUCIONES FINAN</t>
  </si>
  <si>
    <t>FINA 4037</t>
  </si>
  <si>
    <t>INVERSIONES</t>
  </si>
  <si>
    <t>FINA 4040</t>
  </si>
  <si>
    <t>TENDENC CONTEMP CAMPO FINA</t>
  </si>
  <si>
    <t>FINA 4995</t>
  </si>
  <si>
    <t>INTERNADO EN FINANZAS</t>
  </si>
  <si>
    <t>GERE 4007</t>
  </si>
  <si>
    <t>GERENCIA DE OPERACIONES</t>
  </si>
  <si>
    <t>GERE 4008</t>
  </si>
  <si>
    <t>METODOS CUANT EN GERENCIA</t>
  </si>
  <si>
    <t>GERE 4009</t>
  </si>
  <si>
    <t>PLANIFIC Y CONTROL PRODUC</t>
  </si>
  <si>
    <t>GERE 4021</t>
  </si>
  <si>
    <t>GERENCIA DE PRODUCCION I</t>
  </si>
  <si>
    <t>GERE 4995</t>
  </si>
  <si>
    <t>INTERNADO GERE INDUSTRIAL</t>
  </si>
  <si>
    <t>MERC 3115</t>
  </si>
  <si>
    <t>PRINCIPIOS DE MERCADEO</t>
  </si>
  <si>
    <t>MERC 3117</t>
  </si>
  <si>
    <t>VENTAS PERSONALES</t>
  </si>
  <si>
    <t>MERC 4215</t>
  </si>
  <si>
    <t>ADM DE TIENDAS AL DETAL</t>
  </si>
  <si>
    <t>MERC 4217</t>
  </si>
  <si>
    <t>COMPORTAMIENTO CONSUMIDOR</t>
  </si>
  <si>
    <t>MERC 4995</t>
  </si>
  <si>
    <t>INTERNADO EN MERCADEO</t>
  </si>
  <si>
    <t>SICI 3051</t>
  </si>
  <si>
    <t>DESARROLLO DE PROGRAMAS I</t>
  </si>
  <si>
    <t>SICI 3052</t>
  </si>
  <si>
    <t>DESARROLLO PROGRAMAS II</t>
  </si>
  <si>
    <t>SICI 4085</t>
  </si>
  <si>
    <t>MET ANAL SIST INFORMACION</t>
  </si>
  <si>
    <t>SICI 4095</t>
  </si>
  <si>
    <t>DES PROG BANCOS INFORMACIO</t>
  </si>
  <si>
    <t>SICI 4168</t>
  </si>
  <si>
    <t>AUDIT SIST PROCES ELECT</t>
  </si>
  <si>
    <t>SICI 4175</t>
  </si>
  <si>
    <t>INTRO PROGRAMACION EN JAVA</t>
  </si>
  <si>
    <t>SICI 4990</t>
  </si>
  <si>
    <t>INTERNADO SIST INFORMACION</t>
  </si>
  <si>
    <t>AGRO 6505</t>
  </si>
  <si>
    <t>FERTILIDAD SUELOS AVANZADA</t>
  </si>
  <si>
    <t>Departamento de Agronomía y Suelos</t>
  </si>
  <si>
    <t>Facultad de Ciencias Agrícolas</t>
  </si>
  <si>
    <t>AGRO 6624</t>
  </si>
  <si>
    <t>MINERALOGIA DE SUELOS</t>
  </si>
  <si>
    <t>AGRO 6651</t>
  </si>
  <si>
    <t>AGRO 6995</t>
  </si>
  <si>
    <t>AGRO 6999</t>
  </si>
  <si>
    <t>INVEST Y TESIS EN AGRONOM</t>
  </si>
  <si>
    <t>AGRO 3005</t>
  </si>
  <si>
    <t>CURSO GENERAL DE SUELOS</t>
  </si>
  <si>
    <t>AGRO 4005</t>
  </si>
  <si>
    <t>CONSERVACION DE SUELOS</t>
  </si>
  <si>
    <t>AGRO 4015</t>
  </si>
  <si>
    <t>AGRO 4016</t>
  </si>
  <si>
    <t>AGRO 4019</t>
  </si>
  <si>
    <t>AGRO 4025</t>
  </si>
  <si>
    <t>AGRO 4037</t>
  </si>
  <si>
    <t>FERTILIDAD SUELOS Y ABONO</t>
  </si>
  <si>
    <t>AGRO 4038</t>
  </si>
  <si>
    <t>PRACTICA DE VERANO</t>
  </si>
  <si>
    <t>AGRO 4045</t>
  </si>
  <si>
    <t>NUTRICION MINERAL PLANTAS</t>
  </si>
  <si>
    <t>AGRO 4046</t>
  </si>
  <si>
    <t>AGROS Y MAN FORRAJ Y PAST</t>
  </si>
  <si>
    <t>AGRO 4995</t>
  </si>
  <si>
    <t>EXP OCUP PROF SUP PL COOP</t>
  </si>
  <si>
    <t>AGRO 5005</t>
  </si>
  <si>
    <t>BIOMETRIA</t>
  </si>
  <si>
    <t>AGRO 5006</t>
  </si>
  <si>
    <t>GENESIS MORFO CLASI SUELOS</t>
  </si>
  <si>
    <t>AGRO 5015</t>
  </si>
  <si>
    <t>CONSERV DES MANEJO REC NAT</t>
  </si>
  <si>
    <t>CFIT 3005</t>
  </si>
  <si>
    <t>FUND PRODUC DE COSECHAS</t>
  </si>
  <si>
    <t>CFIT 4005</t>
  </si>
  <si>
    <t>PRIN FISIOL PROD COSECHAS</t>
  </si>
  <si>
    <t>CFIT 4007</t>
  </si>
  <si>
    <t>FITOMEJORAMIENTO</t>
  </si>
  <si>
    <t>CFIT 5006</t>
  </si>
  <si>
    <t>INSECTOS DE CULTIVS TROPCL</t>
  </si>
  <si>
    <t>BIOL 6617</t>
  </si>
  <si>
    <t>GENETICA SUPERIOR</t>
  </si>
  <si>
    <t>Departamento de Biología</t>
  </si>
  <si>
    <t>Facultad de Artes y Ciencias - Ciencias</t>
  </si>
  <si>
    <t>BIOL 6650</t>
  </si>
  <si>
    <t>DIVERSIDAD BACTERIANA</t>
  </si>
  <si>
    <t>BIOL 6689</t>
  </si>
  <si>
    <t>MET INVEST BIOL</t>
  </si>
  <si>
    <t>BIOL 6690</t>
  </si>
  <si>
    <t>SEMINARIO GRADUADO</t>
  </si>
  <si>
    <t>BIOL 6990</t>
  </si>
  <si>
    <t>INVESTIGACION</t>
  </si>
  <si>
    <t>BIOL 6991</t>
  </si>
  <si>
    <t>ESTUDIOS ESP BIOL</t>
  </si>
  <si>
    <t>BIOL 6992</t>
  </si>
  <si>
    <t>BIOL 6993</t>
  </si>
  <si>
    <t>TEMAS ESPEC BIOLOGIA I</t>
  </si>
  <si>
    <t>BIOL 6994</t>
  </si>
  <si>
    <t>TEMAS ESPEC EN BIOLOGIA II</t>
  </si>
  <si>
    <t>BIOL 6997</t>
  </si>
  <si>
    <t>TEMAS ESP EN BIOLOGIA: LAB</t>
  </si>
  <si>
    <t>Laboratorio</t>
  </si>
  <si>
    <t>BIND 4890</t>
  </si>
  <si>
    <t>BIOL 3010</t>
  </si>
  <si>
    <t>FISIOLOGIA CELULAR</t>
  </si>
  <si>
    <t>BIOL 3051</t>
  </si>
  <si>
    <t>BIOLOGIA GENERAL I</t>
  </si>
  <si>
    <t>BIOL 3055</t>
  </si>
  <si>
    <t>BIBLIOGRAFIA EN CIEN BIOL</t>
  </si>
  <si>
    <t>BIOL 3125</t>
  </si>
  <si>
    <t>PRINCIPIOS DE ECOLOGIA</t>
  </si>
  <si>
    <t>BIOL 3225</t>
  </si>
  <si>
    <t>BIOLOGIA DEL SEXO</t>
  </si>
  <si>
    <t>BIOL 3300</t>
  </si>
  <si>
    <t>GENETICA</t>
  </si>
  <si>
    <t>BIOL 3417</t>
  </si>
  <si>
    <t>BIOL ORG VEGETAL</t>
  </si>
  <si>
    <t>BIOL 3425</t>
  </si>
  <si>
    <t>BIOL ORG ANIMAL</t>
  </si>
  <si>
    <t>BIOL 3435</t>
  </si>
  <si>
    <t>BOTANICA ELEMENTAL</t>
  </si>
  <si>
    <t>BIOL 3715</t>
  </si>
  <si>
    <t>ANATOMIA Y FISIOLOGIA</t>
  </si>
  <si>
    <t>BIOL 3716</t>
  </si>
  <si>
    <t>LAB ANATOMIA Y FISIOLOGIA</t>
  </si>
  <si>
    <t>BIOL 3725</t>
  </si>
  <si>
    <t>MICROBIOLOGIA</t>
  </si>
  <si>
    <t>BIOL 3745</t>
  </si>
  <si>
    <t>INTROD A MICOLOGIA MEDICA</t>
  </si>
  <si>
    <t>BIOL 3770</t>
  </si>
  <si>
    <t>BIOL 3775</t>
  </si>
  <si>
    <t>AEROBIOLOGIA</t>
  </si>
  <si>
    <t>BIOL 4008</t>
  </si>
  <si>
    <t>INMUNOLOGIA</t>
  </si>
  <si>
    <t>BIOL 4015</t>
  </si>
  <si>
    <t>ZOOLOGIA GENERAL</t>
  </si>
  <si>
    <t>BIOL 4025</t>
  </si>
  <si>
    <t>EL HOMBRE Y EL ECOSISTEMA</t>
  </si>
  <si>
    <t>BIOL 4335</t>
  </si>
  <si>
    <t>EVOLUCION</t>
  </si>
  <si>
    <t>BIOL 4365</t>
  </si>
  <si>
    <t>ECOLOGIA DE MICROORGANISM</t>
  </si>
  <si>
    <t>BIOL 4366</t>
  </si>
  <si>
    <t>MICROBIOL DE ALIMENTOS</t>
  </si>
  <si>
    <t>BIOL 4367</t>
  </si>
  <si>
    <t>MICROBIOLOGIA INDUSTRIAL</t>
  </si>
  <si>
    <t>BIOL 4369</t>
  </si>
  <si>
    <t>PRACT MICROBIOL INDUSTRIAL</t>
  </si>
  <si>
    <t>Taller</t>
  </si>
  <si>
    <t>BIOL 4375</t>
  </si>
  <si>
    <t>MICROBIOLOGIA CLINICA</t>
  </si>
  <si>
    <t>BIOL 4426</t>
  </si>
  <si>
    <t>PARASITOLOGIA</t>
  </si>
  <si>
    <t>BIOL 4505</t>
  </si>
  <si>
    <t>FISIOLOGIA HUMANA</t>
  </si>
  <si>
    <t>BIOL 4746</t>
  </si>
  <si>
    <t>MICOLOGIA ECONOMICA</t>
  </si>
  <si>
    <t>BIOL 4761</t>
  </si>
  <si>
    <t>ANATOMIA HUMANA I</t>
  </si>
  <si>
    <t>BIOL 4901</t>
  </si>
  <si>
    <t>PROB ESPECIALES EN BIOL</t>
  </si>
  <si>
    <t>BIOL 4902</t>
  </si>
  <si>
    <t>BIOL 4925</t>
  </si>
  <si>
    <t>BIOL 4991</t>
  </si>
  <si>
    <t>BIOL 4993</t>
  </si>
  <si>
    <t>TEMAS ESPEC EN BIOLOGIA I</t>
  </si>
  <si>
    <t>BIOL 4998</t>
  </si>
  <si>
    <t>PRACTICA COOP</t>
  </si>
  <si>
    <t>BIOL 5038</t>
  </si>
  <si>
    <t>PERC REM Y SIST APLIC BIOL</t>
  </si>
  <si>
    <t>BIOL 5416</t>
  </si>
  <si>
    <t>HERPETOLOGIA</t>
  </si>
  <si>
    <t>BIOL 5758</t>
  </si>
  <si>
    <t>GENETICA BACTERIANA</t>
  </si>
  <si>
    <t>BIOL 5815</t>
  </si>
  <si>
    <t>COMPORTAMIENTO ANIMAL</t>
  </si>
  <si>
    <t>BOTA 4995</t>
  </si>
  <si>
    <t>PROBLEMAS ESP BOTANICA</t>
  </si>
  <si>
    <t>BOTA 4996</t>
  </si>
  <si>
    <t>CIBI 3031</t>
  </si>
  <si>
    <t>INTRO A CIENCIAS BIOL I</t>
  </si>
  <si>
    <t>CIBI 3032</t>
  </si>
  <si>
    <t>INTRO CIENCIAS BIOL II</t>
  </si>
  <si>
    <t>BIND 3000</t>
  </si>
  <si>
    <t>INTROPROGRAMA DE BIOTECH</t>
  </si>
  <si>
    <t>Departamento de Biotecnología Industrial</t>
  </si>
  <si>
    <t>BIND 4905</t>
  </si>
  <si>
    <t>PRACTICA EN BIOTEC INDUSTR</t>
  </si>
  <si>
    <t>BIND 5005</t>
  </si>
  <si>
    <t>PROYECTO EN BIOTEC INDUSTR</t>
  </si>
  <si>
    <t>CITA 6005</t>
  </si>
  <si>
    <t>EMPAQUE DE ALIMENTOS</t>
  </si>
  <si>
    <t>Departamento de Ciencia y Tecnología de Alimentos</t>
  </si>
  <si>
    <t>CITA 6006</t>
  </si>
  <si>
    <t>SEGURIDAD DE ALIMENTOS</t>
  </si>
  <si>
    <t>CITA 6016</t>
  </si>
  <si>
    <t>PROP SENSORIALES DE ALIM</t>
  </si>
  <si>
    <t>CITA 6601</t>
  </si>
  <si>
    <t>PROC DE ALIMENTOS I</t>
  </si>
  <si>
    <t>CITA 6603</t>
  </si>
  <si>
    <t>LAB PROC DE ALIMENTOS I</t>
  </si>
  <si>
    <t>CITA 6995</t>
  </si>
  <si>
    <t>CITA 6999</t>
  </si>
  <si>
    <t>CITA 4305</t>
  </si>
  <si>
    <t>NUTR Y TEC ALIMENTOS</t>
  </si>
  <si>
    <t>CITA 5995</t>
  </si>
  <si>
    <t>PROB. ESP. EN CITA I</t>
  </si>
  <si>
    <t>CITA 5996</t>
  </si>
  <si>
    <t>PROB. ESP. EN CITA II</t>
  </si>
  <si>
    <t>CIMA 6999</t>
  </si>
  <si>
    <t>INVESTIGACION Y TESIS</t>
  </si>
  <si>
    <t>Departamento de Ciencias Marinas</t>
  </si>
  <si>
    <t>CIMA 8998</t>
  </si>
  <si>
    <t>TEMAS ESPECIALES</t>
  </si>
  <si>
    <t>CIMA 8999</t>
  </si>
  <si>
    <t>INVEST Y DISERT DOCTORAL</t>
  </si>
  <si>
    <t>CMOB 6056</t>
  </si>
  <si>
    <t>MANEJO CALIDAD AGUA ACUICU</t>
  </si>
  <si>
    <t>CMOB 6078</t>
  </si>
  <si>
    <t>ANAL DATO ESPACIAL ECO MAR</t>
  </si>
  <si>
    <t>CMOB 6618</t>
  </si>
  <si>
    <t>OCEANOGRAFIA BIOLOGICA</t>
  </si>
  <si>
    <t>CMOB 6686</t>
  </si>
  <si>
    <t>NUTRICION DE PECES</t>
  </si>
  <si>
    <t>CMOB 8676</t>
  </si>
  <si>
    <t>SISTEMAS INVERTEB MARINOS</t>
  </si>
  <si>
    <t>CMOB 8687</t>
  </si>
  <si>
    <t>ICTIOLOGIA II</t>
  </si>
  <si>
    <t>CMOB 8709</t>
  </si>
  <si>
    <t>ECOL ZOOGEOG ARRECIF CORAL</t>
  </si>
  <si>
    <t>CMOF 6005</t>
  </si>
  <si>
    <t>ANALISIS DATOS OCEANOGRAF</t>
  </si>
  <si>
    <t>CMOF 6445</t>
  </si>
  <si>
    <t>PERCEP REM OCEANOGRAFIA I</t>
  </si>
  <si>
    <t>CMOF 6617</t>
  </si>
  <si>
    <t>OCEANOGRAFIA FISICA</t>
  </si>
  <si>
    <t>CMOG 8675</t>
  </si>
  <si>
    <t>OCEANOGRAF GEOLOGICA AVAN</t>
  </si>
  <si>
    <t>CIMA 5005</t>
  </si>
  <si>
    <t>INTROD A LA OCEANOGRAFIA</t>
  </si>
  <si>
    <t>CIMA 5007</t>
  </si>
  <si>
    <t>INTRO OBSERV OCEANICA</t>
  </si>
  <si>
    <t>CMOF 5015</t>
  </si>
  <si>
    <t>OCEANOG FISI CIENC ATMOSF</t>
  </si>
  <si>
    <t>ANTR 3015</t>
  </si>
  <si>
    <t>INT ANTROPOLOGIA FISICA</t>
  </si>
  <si>
    <t>Departamento de Ciencias Sociales</t>
  </si>
  <si>
    <t>Facultad de Artes y Ciencias - Artes</t>
  </si>
  <si>
    <t>CIPO 3011</t>
  </si>
  <si>
    <t>PRINC PROB DE CIENCIA POL</t>
  </si>
  <si>
    <t>CIPO 3025</t>
  </si>
  <si>
    <t>SIST POLIT DE ESTAD UNIDOS</t>
  </si>
  <si>
    <t>CIPO 3035</t>
  </si>
  <si>
    <t>SIST POLITICO PUERTORRIQ</t>
  </si>
  <si>
    <t>CIPO 3045</t>
  </si>
  <si>
    <t>ORG INTERNACIONALES</t>
  </si>
  <si>
    <t>CIPO 3065</t>
  </si>
  <si>
    <t>RELACIONES INTERNACIONALE</t>
  </si>
  <si>
    <t>CIPO 3175</t>
  </si>
  <si>
    <t>INTRODUCCION AL DERECHO</t>
  </si>
  <si>
    <t>CIPO 4015</t>
  </si>
  <si>
    <t>SISTEMAS POLITICOS COMP</t>
  </si>
  <si>
    <t>CIPO 4025</t>
  </si>
  <si>
    <t>OPINION PUBL Y PROPAGANDA</t>
  </si>
  <si>
    <t>CIPO 4045</t>
  </si>
  <si>
    <t>ELEMENTOS DE ADM PUBLICA</t>
  </si>
  <si>
    <t>CIPO 4051</t>
  </si>
  <si>
    <t>TEORIA POLITICA</t>
  </si>
  <si>
    <t>CIPO 4056</t>
  </si>
  <si>
    <t>INTRODUCCION DERECHO PENAL</t>
  </si>
  <si>
    <t>CIPO 4065</t>
  </si>
  <si>
    <t>DERECHO INTERNACIONAL PUBL</t>
  </si>
  <si>
    <t>CIPO 4115</t>
  </si>
  <si>
    <t>REL INTER AM LAT CARIBE</t>
  </si>
  <si>
    <t>CIPO 4127</t>
  </si>
  <si>
    <t>GLOBALIZA EN POLIT MUNDIAL</t>
  </si>
  <si>
    <t>CIPO 4145</t>
  </si>
  <si>
    <t>MET CUANTITAT INVEST CI PO</t>
  </si>
  <si>
    <t>CISO 3121</t>
  </si>
  <si>
    <t>INTR A CIENCIAS SOCIALES</t>
  </si>
  <si>
    <t>CISO 3145</t>
  </si>
  <si>
    <t>INVEST BIBLIO EN C SOC</t>
  </si>
  <si>
    <t>CISO 4056</t>
  </si>
  <si>
    <t>ASP SIC-SOCIAL DEL GENERO</t>
  </si>
  <si>
    <t>CISO 4118</t>
  </si>
  <si>
    <t>ESTRAGIAS INTERV FAMILIAS</t>
  </si>
  <si>
    <t>CISO 4119</t>
  </si>
  <si>
    <t>INTRO A LA MEDIACION</t>
  </si>
  <si>
    <t>GEOG 3185</t>
  </si>
  <si>
    <t>GEOGRAFIA FISICA</t>
  </si>
  <si>
    <t>HIST 3111</t>
  </si>
  <si>
    <t>HISTORIA DE ESTADOS UNIDOS</t>
  </si>
  <si>
    <t>HIST 3141</t>
  </si>
  <si>
    <t>HISTORIA DE ESPANA</t>
  </si>
  <si>
    <t>HIST 3155</t>
  </si>
  <si>
    <t>EUROPA EN SIGLO 19</t>
  </si>
  <si>
    <t>HIST 3195</t>
  </si>
  <si>
    <t>EL MUNDO DE LA ANTIGUEDAD</t>
  </si>
  <si>
    <t>HIST 3201</t>
  </si>
  <si>
    <t>HISTORIA MUNDO MODERNO</t>
  </si>
  <si>
    <t>HIST 3221</t>
  </si>
  <si>
    <t>HISTORIA DE LAS ANTILLAS</t>
  </si>
  <si>
    <t>HIST 3241</t>
  </si>
  <si>
    <t>HISTORIA DE PUERTO RICO</t>
  </si>
  <si>
    <t>HIST 3242</t>
  </si>
  <si>
    <t>HIST 4075</t>
  </si>
  <si>
    <t>HIST 4165</t>
  </si>
  <si>
    <t>HISTORIA DEL BRASIL</t>
  </si>
  <si>
    <t>HIST 4221</t>
  </si>
  <si>
    <t>HISTORIOG ENFOQUES DE HIST</t>
  </si>
  <si>
    <t>HIST 4226</t>
  </si>
  <si>
    <t>INVESTIGACION HISTORICA</t>
  </si>
  <si>
    <t>HIST 4345</t>
  </si>
  <si>
    <t>HIST DE PR SIGLO XX</t>
  </si>
  <si>
    <t>PSIC 3001</t>
  </si>
  <si>
    <t>PRINCIPIOS DE PSICOLOGIA I</t>
  </si>
  <si>
    <t>PSIC 3002</t>
  </si>
  <si>
    <t>PRINC DE PSICOLOGIA II</t>
  </si>
  <si>
    <t>PSIC 3006</t>
  </si>
  <si>
    <t>PSICOLOGIA SOCIAL</t>
  </si>
  <si>
    <t>PSIC 3015</t>
  </si>
  <si>
    <t>TEORIAS DE PERSONALIDAD</t>
  </si>
  <si>
    <t>PSIC 3016</t>
  </si>
  <si>
    <t>PSICOLOGIA ANORMAL</t>
  </si>
  <si>
    <t>PSIC 3018</t>
  </si>
  <si>
    <t>PSICOLOGIA FISIOLOGICA</t>
  </si>
  <si>
    <t>PSIC 3027</t>
  </si>
  <si>
    <t>PSICOLOGIA DE LA NINEZ</t>
  </si>
  <si>
    <t>PSIC 3036</t>
  </si>
  <si>
    <t>PSICOLOGIA EDUCATIVA</t>
  </si>
  <si>
    <t>PSIC 3047</t>
  </si>
  <si>
    <t>PRINC PSIC DE ORIENTACION</t>
  </si>
  <si>
    <t>PSIC 3050</t>
  </si>
  <si>
    <t>PSICOLOGIA COMO PROFESION</t>
  </si>
  <si>
    <t>PSIC 4005</t>
  </si>
  <si>
    <t>INTROD A LA PSIC ESCOLAR</t>
  </si>
  <si>
    <t>PSIC 4006</t>
  </si>
  <si>
    <t>PSICOLOGIA EXPERIMENTAL</t>
  </si>
  <si>
    <t>PSIC 4009</t>
  </si>
  <si>
    <t>PSIC INDUSTR/ORGANIZACIONA</t>
  </si>
  <si>
    <t>PSIC 4065</t>
  </si>
  <si>
    <t>SEMINARIO EN INVEST PSICOL</t>
  </si>
  <si>
    <t>PSIC 4088</t>
  </si>
  <si>
    <t>TEMAS ESP DE PSICOLOGIA</t>
  </si>
  <si>
    <t>PSIC 4116</t>
  </si>
  <si>
    <t>PSIC DE SEXUALIDAD HUMANA</t>
  </si>
  <si>
    <t>PSIC 4991</t>
  </si>
  <si>
    <t>ESTUDIO INDEPENDIENTE I</t>
  </si>
  <si>
    <t>PSIC 4992</t>
  </si>
  <si>
    <t>ESTUDIO INDEPENDIENTE II</t>
  </si>
  <si>
    <t>PSIC 5017</t>
  </si>
  <si>
    <t>PSIC DE DIVERSIDAD HUMANA</t>
  </si>
  <si>
    <t>SOCI 3007</t>
  </si>
  <si>
    <t>SOCIOLOGIA AMBIENTAL</t>
  </si>
  <si>
    <t>SOCI 3047</t>
  </si>
  <si>
    <t>SOCIOLOGIA DE LA RELIGION</t>
  </si>
  <si>
    <t>SOCI 3261</t>
  </si>
  <si>
    <t>INTR A LA SOCIOLOGIA I</t>
  </si>
  <si>
    <t>SOCI 3265</t>
  </si>
  <si>
    <t>METODO INVEST CIENCIAS SOC</t>
  </si>
  <si>
    <t>SOCI 3295</t>
  </si>
  <si>
    <t>HIST PENSAMIENTO SOCIOLOG</t>
  </si>
  <si>
    <t>SOCI 3305</t>
  </si>
  <si>
    <t>PROBLEMAS DE POBLACION</t>
  </si>
  <si>
    <t>SOCI 3355</t>
  </si>
  <si>
    <t>POBLA Y PROB DE AMER LATIN</t>
  </si>
  <si>
    <t>SOCI 4095</t>
  </si>
  <si>
    <t>PRINCIPIOS TRABAJO SOCIAL</t>
  </si>
  <si>
    <t>SOCI 4165</t>
  </si>
  <si>
    <t>PROBL SOC MUNDO CONTEMP</t>
  </si>
  <si>
    <t>SOCI 4231</t>
  </si>
  <si>
    <t>INVEST SOCIOLOGIA I</t>
  </si>
  <si>
    <t>SOCI 4232</t>
  </si>
  <si>
    <t>INVEST EN SOCIOLOGIA II</t>
  </si>
  <si>
    <t>SOCI 4991</t>
  </si>
  <si>
    <t>SOCI 4992</t>
  </si>
  <si>
    <t>ECON 3021</t>
  </si>
  <si>
    <t>PRINC ECON: MICROECONOMIA</t>
  </si>
  <si>
    <t>Departamento de Economía</t>
  </si>
  <si>
    <t>ECON 3022</t>
  </si>
  <si>
    <t>PRINC ECON: MACROECONOMIA</t>
  </si>
  <si>
    <t>ECON 3085</t>
  </si>
  <si>
    <t>DES ECON Y SOC DE PR</t>
  </si>
  <si>
    <t>ECON 3086</t>
  </si>
  <si>
    <t>PROB CONTEMP ECON PR</t>
  </si>
  <si>
    <t>ECON 3091</t>
  </si>
  <si>
    <t>ANALISIS MICROECONOM INTER</t>
  </si>
  <si>
    <t>ECON 3092</t>
  </si>
  <si>
    <t>ANALISIS MACROECONOM INTER</t>
  </si>
  <si>
    <t>ECON 4028</t>
  </si>
  <si>
    <t>ECON DE LOS REC NATURALES</t>
  </si>
  <si>
    <t>ECON 4185</t>
  </si>
  <si>
    <t>PROB TEND ECON AM LATINA</t>
  </si>
  <si>
    <t>ECON 4225</t>
  </si>
  <si>
    <t>ECONOMIA DEL TRABAJO</t>
  </si>
  <si>
    <t>ECON 4391</t>
  </si>
  <si>
    <t>METDS INVESTIG EN ECON I</t>
  </si>
  <si>
    <t>ECAG 6611</t>
  </si>
  <si>
    <t>ECON PROD AGRICOLA</t>
  </si>
  <si>
    <t>Departamento de Economía Agrícola</t>
  </si>
  <si>
    <t>ECAG 6635</t>
  </si>
  <si>
    <t>MERCADEO GLOBAL AGRONEC</t>
  </si>
  <si>
    <t>ECAG 6995</t>
  </si>
  <si>
    <t>PROB ESPECIAL ECON AGRICO</t>
  </si>
  <si>
    <t>ECAG 6999</t>
  </si>
  <si>
    <t>INVEST Y TESIS ECON AGRIC</t>
  </si>
  <si>
    <t>ECAG 3005</t>
  </si>
  <si>
    <t>INTROD A LA ECON AGRICOLA</t>
  </si>
  <si>
    <t>ECAG 4007</t>
  </si>
  <si>
    <t>MERCADEO PRODUCTOS AGRICO</t>
  </si>
  <si>
    <t>ECAG 4019</t>
  </si>
  <si>
    <t>INTROD A LA ADM DE FINCAS</t>
  </si>
  <si>
    <t>ECAG 4025</t>
  </si>
  <si>
    <t>ECAG 4026</t>
  </si>
  <si>
    <t>INTROD A SOCIOLOGIA RURAL</t>
  </si>
  <si>
    <t>ECAG 4028</t>
  </si>
  <si>
    <t>FINANZA AGRICOLA</t>
  </si>
  <si>
    <t>EDAG 6999</t>
  </si>
  <si>
    <t>Departamento de Educación Agrícola</t>
  </si>
  <si>
    <t>EXAG 6610</t>
  </si>
  <si>
    <t>METOD ENSENANZA EXTENSION</t>
  </si>
  <si>
    <t>EXAG 6630</t>
  </si>
  <si>
    <t>PRINC FILO EDUC ADULTOS</t>
  </si>
  <si>
    <t>EDAG 3005</t>
  </si>
  <si>
    <t>ORIENTACION AGRICOLA</t>
  </si>
  <si>
    <t>EDAG 3006</t>
  </si>
  <si>
    <t>INTRO AGRIC INTERNACIONAL</t>
  </si>
  <si>
    <t>EDAG 4005</t>
  </si>
  <si>
    <t>METOD ENSENANZA AGRI VOC</t>
  </si>
  <si>
    <t>EDAG 4009</t>
  </si>
  <si>
    <t>ENS AGRIC JOVENES Y ADULT</t>
  </si>
  <si>
    <t>EDAG 4015</t>
  </si>
  <si>
    <t>ORG Y PROG DE JUVENTUDES</t>
  </si>
  <si>
    <t>EDAG 4018</t>
  </si>
  <si>
    <t>PRACTICA DOCENTE I</t>
  </si>
  <si>
    <t>EDAG 4025</t>
  </si>
  <si>
    <t>PRIN EVAL AGRIC VOCACIONAL</t>
  </si>
  <si>
    <t>EXAG 4005</t>
  </si>
  <si>
    <t>FILO Y OBJET DE EXTENSION</t>
  </si>
  <si>
    <t>EXAG 4009</t>
  </si>
  <si>
    <t>SEM DE EDUC EN EXTENSION</t>
  </si>
  <si>
    <t>EDFI 6105</t>
  </si>
  <si>
    <t>APREND Y CONTROL DEST MOTO</t>
  </si>
  <si>
    <t>Departamento de Educación Física</t>
  </si>
  <si>
    <t>EDFI 6209</t>
  </si>
  <si>
    <t>EVAL Y PRESCRIP DE EJERCIC</t>
  </si>
  <si>
    <t>KINE 6105</t>
  </si>
  <si>
    <t>TEMAS CONTEMP KINESIOLOGIA</t>
  </si>
  <si>
    <t>KINE 6109</t>
  </si>
  <si>
    <t>FISIOLOGIA ATLETA DEPORTES</t>
  </si>
  <si>
    <t>KINE 6155</t>
  </si>
  <si>
    <t>ACT FISICA TERCERA EDAD</t>
  </si>
  <si>
    <t>KINE 6500</t>
  </si>
  <si>
    <t>KINE 6991</t>
  </si>
  <si>
    <t>ESTUDIO INDEPENDIENTE</t>
  </si>
  <si>
    <t>KINE 6999</t>
  </si>
  <si>
    <t>EDFI 3076</t>
  </si>
  <si>
    <t>INTR ACONDICIONAMIENT FISI</t>
  </si>
  <si>
    <t>EDFI 3077</t>
  </si>
  <si>
    <t>FUNDAMENT SOFTBOL-BEISBOL</t>
  </si>
  <si>
    <t>EDFI 3095</t>
  </si>
  <si>
    <t>"COACHING" BALONCESTO</t>
  </si>
  <si>
    <t>EDFI 3106</t>
  </si>
  <si>
    <t>JUEGOS ORGAN SENC Y DEPORT</t>
  </si>
  <si>
    <t>EDFI 3215</t>
  </si>
  <si>
    <t>FUNDAMENTOS DE BALONCESTO</t>
  </si>
  <si>
    <t>EDFI 3225</t>
  </si>
  <si>
    <t>FUNDAMENTOS DEL VOLIBOL</t>
  </si>
  <si>
    <t>EDFI 3245</t>
  </si>
  <si>
    <t>NATACION ELEMENTAL</t>
  </si>
  <si>
    <t>EDFI 3265</t>
  </si>
  <si>
    <t>LEVAN Y ENTRENA CON PESAS</t>
  </si>
  <si>
    <t>EDFI 3295</t>
  </si>
  <si>
    <t>TENIS ELEMENTAL</t>
  </si>
  <si>
    <t>EDFI 3305</t>
  </si>
  <si>
    <t>BAILES ELEM FOLKLORICOS</t>
  </si>
  <si>
    <t>EDFI 3395</t>
  </si>
  <si>
    <t>ENSENANZA EDFI IMPEDIDOS</t>
  </si>
  <si>
    <t>EDFI 3465</t>
  </si>
  <si>
    <t>SALUD PERSONAL COMUNIDAD</t>
  </si>
  <si>
    <t>EDFI 3555</t>
  </si>
  <si>
    <t>HIST PRINCIPIOS EDUC FISIC</t>
  </si>
  <si>
    <t>EDFI 3596</t>
  </si>
  <si>
    <t>FUNDAMENTOS DEL BALOMPIE</t>
  </si>
  <si>
    <t>EDFI 3615</t>
  </si>
  <si>
    <t>ADIEST Y ARBIT EN NATACION</t>
  </si>
  <si>
    <t>EDFI 3645</t>
  </si>
  <si>
    <t>PRIMEROS AUXIL SEGURIDAD</t>
  </si>
  <si>
    <t>EDFI 3665</t>
  </si>
  <si>
    <t>DEPORTES RECREATIVOS</t>
  </si>
  <si>
    <t>EDFI 3685</t>
  </si>
  <si>
    <t>PELOTA DE MANO</t>
  </si>
  <si>
    <t>EDFI 4005</t>
  </si>
  <si>
    <t>INT AL APREND DEST MOTORAS</t>
  </si>
  <si>
    <t>EDFI 4010</t>
  </si>
  <si>
    <t>ASP SICOLOGICOS DEPORTE</t>
  </si>
  <si>
    <t>EDFI 4016</t>
  </si>
  <si>
    <t>INCLUSION EDUCACION FISICA</t>
  </si>
  <si>
    <t>EDFI 4017</t>
  </si>
  <si>
    <t>DEPORTES ADAPTADOS</t>
  </si>
  <si>
    <t>EDFI 4026</t>
  </si>
  <si>
    <t>MED EVAL EDFI ELEM Y SEC</t>
  </si>
  <si>
    <t>EDFI 4029</t>
  </si>
  <si>
    <t>EDUC FIS ADAP &amp; ASIST TEC</t>
  </si>
  <si>
    <t>EDFI 4045</t>
  </si>
  <si>
    <t>EVAL E INVEST EN EDUC FISI</t>
  </si>
  <si>
    <t>EDFI 4055</t>
  </si>
  <si>
    <t>ADIEST Y ARBITR VOLIBOL</t>
  </si>
  <si>
    <t>EDFI 4106</t>
  </si>
  <si>
    <t>BIOMECANICA MOV HUMANO</t>
  </si>
  <si>
    <t>EDFI 4125</t>
  </si>
  <si>
    <t>ADM Y SUPERVISION ED FIS</t>
  </si>
  <si>
    <t>EDFI 4177</t>
  </si>
  <si>
    <t>FISIOL EJERCICIO (CON LAB)</t>
  </si>
  <si>
    <t>EDFI 4179</t>
  </si>
  <si>
    <t>INTR DES DESTREZAS MOTORAS</t>
  </si>
  <si>
    <t>EDFI 4205</t>
  </si>
  <si>
    <t>MET &amp; TEC ENS EDUC FISICA</t>
  </si>
  <si>
    <t>EDFI 4230</t>
  </si>
  <si>
    <t>ENTRENAMIENTO ATLETICO</t>
  </si>
  <si>
    <t>ENFE 3015</t>
  </si>
  <si>
    <t>REL INTERP ENFERMERIA</t>
  </si>
  <si>
    <t>Departamento de Enfermería</t>
  </si>
  <si>
    <t>ENFE 3021</t>
  </si>
  <si>
    <t>INTR ENFER CLINICA I</t>
  </si>
  <si>
    <t>ENFE 3126</t>
  </si>
  <si>
    <t>PRINCS BASICOS FARMACOL</t>
  </si>
  <si>
    <t>ENFE 3315</t>
  </si>
  <si>
    <t>FUND DE TANATOLOGIA</t>
  </si>
  <si>
    <t>ENFE 4001</t>
  </si>
  <si>
    <t>ENFERM MATERNO-INFANTIL</t>
  </si>
  <si>
    <t>ENFE 4015</t>
  </si>
  <si>
    <t>GERENCIA SERV ENF</t>
  </si>
  <si>
    <t>ENFE 4025</t>
  </si>
  <si>
    <t>ENFE EN SALUD DE COMUNIDAD</t>
  </si>
  <si>
    <t>ENFE 4031</t>
  </si>
  <si>
    <t>ENFE MEDICO-QUIRURGICO I</t>
  </si>
  <si>
    <t>ENFE 4041</t>
  </si>
  <si>
    <t>SEMINARIO EN ENFERMERIA</t>
  </si>
  <si>
    <t>ENFE 4996</t>
  </si>
  <si>
    <t>TEMAS ESPECIALES EN ENFE</t>
  </si>
  <si>
    <t>ESHI 6045</t>
  </si>
  <si>
    <t>Departamento de Estudios Hispánicos</t>
  </si>
  <si>
    <t>ESHI 6059</t>
  </si>
  <si>
    <t>LITE ESPAÑOLA SIGLO XVIII</t>
  </si>
  <si>
    <t>ESHI 6406</t>
  </si>
  <si>
    <t>LA LENGUA DE PUERTO RICO</t>
  </si>
  <si>
    <t>ESHI 6407</t>
  </si>
  <si>
    <t>TEMAS ESP LENG LITE HISPAN</t>
  </si>
  <si>
    <t>ESHI 6605</t>
  </si>
  <si>
    <t>METOD CRITICA LITERARIA I</t>
  </si>
  <si>
    <t>ESPA 3021</t>
  </si>
  <si>
    <t>OBRAS MAESTRAS LIT HISPAME</t>
  </si>
  <si>
    <t>ESPA 3101</t>
  </si>
  <si>
    <t>CURSO BASICO DE ESPANOL I</t>
  </si>
  <si>
    <t>ESPA 3102</t>
  </si>
  <si>
    <t>CURSO BASICO DE ESPANOL II</t>
  </si>
  <si>
    <t>ESPA 3127</t>
  </si>
  <si>
    <t>INTRO A LA LITE CENTROAME</t>
  </si>
  <si>
    <t>ESPA 3208</t>
  </si>
  <si>
    <t>REDACCION Y ESTILO</t>
  </si>
  <si>
    <t>ESPA 3211</t>
  </si>
  <si>
    <t>INT LITERATURA ESPANOLA I</t>
  </si>
  <si>
    <t>ESPA 3215</t>
  </si>
  <si>
    <t>EXPRES Y COMUN COMERCIAL</t>
  </si>
  <si>
    <t>ESPA 3295</t>
  </si>
  <si>
    <t>GRAMATICA ESPANOLA</t>
  </si>
  <si>
    <t>ESPA 3305</t>
  </si>
  <si>
    <t>CINE Y LITE HISPANICA</t>
  </si>
  <si>
    <t>ESPA 3315</t>
  </si>
  <si>
    <t>MUJER Y ESCRIT HISPANOAME</t>
  </si>
  <si>
    <t>ESPA 4011</t>
  </si>
  <si>
    <t>DIACRONIA LENG ESPANOLA</t>
  </si>
  <si>
    <t>ESPA 4012</t>
  </si>
  <si>
    <t>ESPANOL EN HISPANOAMERICA</t>
  </si>
  <si>
    <t>ESPA 4056</t>
  </si>
  <si>
    <t>MODERNISMO EN HISPANOAMER</t>
  </si>
  <si>
    <t>ESPA 4071</t>
  </si>
  <si>
    <t>EL CUENTO EN HISPANOAMER</t>
  </si>
  <si>
    <t>ESPA 4201</t>
  </si>
  <si>
    <t>INTRO A LA LINGUISTICA I</t>
  </si>
  <si>
    <t>ESPA 4202</t>
  </si>
  <si>
    <t>INTO A LA LINGUISTICA II</t>
  </si>
  <si>
    <t>ESPA 4221</t>
  </si>
  <si>
    <t>LIT HISPANOAMERICANA I</t>
  </si>
  <si>
    <t>ESPA 4227</t>
  </si>
  <si>
    <t>MUJER Y LIT EN HISPANOAMER</t>
  </si>
  <si>
    <t>ESPA 4231</t>
  </si>
  <si>
    <t>LIT PUERTORRIQUENA I</t>
  </si>
  <si>
    <t>ESPA 4251</t>
  </si>
  <si>
    <t>LITERATURA SIGLO DE ORO</t>
  </si>
  <si>
    <t>ESPA 4405</t>
  </si>
  <si>
    <t>REDACCION TECNIC Y CIENTIF</t>
  </si>
  <si>
    <t>ESPA 4491</t>
  </si>
  <si>
    <t>ESPA 4505</t>
  </si>
  <si>
    <t>TEORIAS CRITICAS FEMINISTA</t>
  </si>
  <si>
    <t>ESPA 4995</t>
  </si>
  <si>
    <t>TEMAS ESPECIALES I</t>
  </si>
  <si>
    <t>ESPA 4996</t>
  </si>
  <si>
    <t>TEMAS ESPECIALES II</t>
  </si>
  <si>
    <t>LING 5030</t>
  </si>
  <si>
    <t>INTRO SINTAXIS GENERATIVA</t>
  </si>
  <si>
    <t>FISI 6090</t>
  </si>
  <si>
    <t>INTROD FISICA TEORICA I</t>
  </si>
  <si>
    <t>Departamento de Física</t>
  </si>
  <si>
    <t>FISI 6280</t>
  </si>
  <si>
    <t>FISI 6380</t>
  </si>
  <si>
    <t>FISI 6431</t>
  </si>
  <si>
    <t>TEORIA ELECTROMAGNETICA</t>
  </si>
  <si>
    <t>FISI 6510</t>
  </si>
  <si>
    <t>TEMAS ESPECIALES DE FISICA</t>
  </si>
  <si>
    <t>FISI 6991</t>
  </si>
  <si>
    <t>ASTR 4005</t>
  </si>
  <si>
    <t>ASTRONOMIA</t>
  </si>
  <si>
    <t>CIFI 3011</t>
  </si>
  <si>
    <t>CIENCIAS FISICAS I</t>
  </si>
  <si>
    <t>FISI 3091</t>
  </si>
  <si>
    <t>ELEMENTS DE FISICA</t>
  </si>
  <si>
    <t>FISI 3092</t>
  </si>
  <si>
    <t>LAB ELEMENTOS DE FISICA</t>
  </si>
  <si>
    <t>FISI 3151</t>
  </si>
  <si>
    <t>FISICA MODERNA DE COLEGIO</t>
  </si>
  <si>
    <t>FISI 3152</t>
  </si>
  <si>
    <t>FISI 3153</t>
  </si>
  <si>
    <t>LAB FISICA MODERNA COLEGIO</t>
  </si>
  <si>
    <t>FISI 3154</t>
  </si>
  <si>
    <t>FISI 3161</t>
  </si>
  <si>
    <t>FISICA GENERAL I</t>
  </si>
  <si>
    <t>FISI 3162</t>
  </si>
  <si>
    <t>FISICA GENERAL II</t>
  </si>
  <si>
    <t>FISI 3163</t>
  </si>
  <si>
    <t>LAB FISICA GENERAL I</t>
  </si>
  <si>
    <t>FISI 3171</t>
  </si>
  <si>
    <t>FISICA I</t>
  </si>
  <si>
    <t>FISI 3172</t>
  </si>
  <si>
    <t>FISICA II</t>
  </si>
  <si>
    <t>FISI 3173</t>
  </si>
  <si>
    <t>LAB DE FISICA I</t>
  </si>
  <si>
    <t>FISI 3174</t>
  </si>
  <si>
    <t>LAB DE FISICA II</t>
  </si>
  <si>
    <t>FISI 4001</t>
  </si>
  <si>
    <t>SEMINARIO I</t>
  </si>
  <si>
    <t>FISI 4002</t>
  </si>
  <si>
    <t>SEMINARIO II</t>
  </si>
  <si>
    <t>FISI 4051</t>
  </si>
  <si>
    <t>MECANICA INTERMEDIA I</t>
  </si>
  <si>
    <t>FISI 4057</t>
  </si>
  <si>
    <t>FISICA TERMICA</t>
  </si>
  <si>
    <t>FISI 4063</t>
  </si>
  <si>
    <t>MECANICA CUANTICA I</t>
  </si>
  <si>
    <t>FISI 4076</t>
  </si>
  <si>
    <t>LABORATORIO INTERMEDIO I</t>
  </si>
  <si>
    <t>FISI 4105</t>
  </si>
  <si>
    <t>FISICA MODERNA</t>
  </si>
  <si>
    <t>FISI 4997</t>
  </si>
  <si>
    <t>TOPICOS ESPECIALES FISICA</t>
  </si>
  <si>
    <t>FISI 4999</t>
  </si>
  <si>
    <t>INVESTIGACION SUBGRADUADA</t>
  </si>
  <si>
    <t>METE 4006</t>
  </si>
  <si>
    <t>METEOROLOGIA DESCRIPTIVA</t>
  </si>
  <si>
    <t>METE 4007</t>
  </si>
  <si>
    <t>MEDIDAS METEOROLOGICAS</t>
  </si>
  <si>
    <t>METE 4061</t>
  </si>
  <si>
    <t>METEOROLOGIA DINAMICA</t>
  </si>
  <si>
    <t>METE 4075</t>
  </si>
  <si>
    <t>METEOROLOGIA SINOPTICA</t>
  </si>
  <si>
    <t>GEOL 6147</t>
  </si>
  <si>
    <t>GEOLOGIA DE CARBONATOS</t>
  </si>
  <si>
    <t>Departamento de Geología</t>
  </si>
  <si>
    <t>GEOL 6195</t>
  </si>
  <si>
    <t>SIST PETROLOGICOS IGNEOS</t>
  </si>
  <si>
    <t>GEOL 6506</t>
  </si>
  <si>
    <t>SEMINARIO GRADUADO II</t>
  </si>
  <si>
    <t>GEOL 6991</t>
  </si>
  <si>
    <t>PROB ESP GEOL APLICADA</t>
  </si>
  <si>
    <t>GEOL 6993</t>
  </si>
  <si>
    <t>PROB ESP GEOFISICA</t>
  </si>
  <si>
    <t>GEOL 6999</t>
  </si>
  <si>
    <t>GEOL 3025</t>
  </si>
  <si>
    <t>CIENCIAS DE LA TIERRA</t>
  </si>
  <si>
    <t>GEOL 3027</t>
  </si>
  <si>
    <t>ASPEC GEOL CIENCIAS AMBIEN</t>
  </si>
  <si>
    <t>GEOL 3047</t>
  </si>
  <si>
    <t>LAB INTRODUCT DE GEOLOGIA</t>
  </si>
  <si>
    <t>GEOL 3055</t>
  </si>
  <si>
    <t>CRISTALOG MORFOLOG OPTICA</t>
  </si>
  <si>
    <t>GEOL 3067</t>
  </si>
  <si>
    <t>VOLCANES</t>
  </si>
  <si>
    <t>GEOL 3105</t>
  </si>
  <si>
    <t>IMAGENES PLANETA TIERRA</t>
  </si>
  <si>
    <t>GEOL 4001</t>
  </si>
  <si>
    <t>TEMAS EN GEOLOGIA</t>
  </si>
  <si>
    <t>GEOL 4011</t>
  </si>
  <si>
    <t>SEMINARIO EN GEOLOGIA</t>
  </si>
  <si>
    <t>GEOL 4012</t>
  </si>
  <si>
    <t>GEOL 4015</t>
  </si>
  <si>
    <t>GEOLOGIA PARA INGENIEROS</t>
  </si>
  <si>
    <t>GEOL 4017</t>
  </si>
  <si>
    <t>GEOMORFOLOGIA ELEMENTAL</t>
  </si>
  <si>
    <t>GEOL 4045</t>
  </si>
  <si>
    <t>PETROGEN ROCAS CRISTALINAS</t>
  </si>
  <si>
    <t>GEOL 4046</t>
  </si>
  <si>
    <t>AMBIENT SEDIMENT Y LITOGEN</t>
  </si>
  <si>
    <t>GEOL 4049</t>
  </si>
  <si>
    <t>INVESTIG SUBGRADUADA I</t>
  </si>
  <si>
    <t>GEOL 4055</t>
  </si>
  <si>
    <t>INVESTIG SUBGRADUADA II</t>
  </si>
  <si>
    <t>GEOL 4057</t>
  </si>
  <si>
    <t>GEOFISICA AMBIENTAL</t>
  </si>
  <si>
    <t>GEOL 5006</t>
  </si>
  <si>
    <t>SEDIMENTACION</t>
  </si>
  <si>
    <t>GEOL 5026</t>
  </si>
  <si>
    <t>TECTONICA</t>
  </si>
  <si>
    <t>HORT 6616</t>
  </si>
  <si>
    <t>FRUTICULTURA CURSO AVAN</t>
  </si>
  <si>
    <t>Departamento de Horticultura</t>
  </si>
  <si>
    <t>HORT 6669</t>
  </si>
  <si>
    <t>REG CREC CULT HORTICOLAS</t>
  </si>
  <si>
    <t>HORT 6705</t>
  </si>
  <si>
    <t>HORT 6995</t>
  </si>
  <si>
    <t>PROB ESP HORTICULTURA</t>
  </si>
  <si>
    <t>HORT 6999</t>
  </si>
  <si>
    <t>HORT 3005</t>
  </si>
  <si>
    <t>PROPAGACION DE PLANTAS</t>
  </si>
  <si>
    <t>HORT 3015</t>
  </si>
  <si>
    <t>PROD COMER HERBACEAS ORNAM</t>
  </si>
  <si>
    <t>HORT 4005</t>
  </si>
  <si>
    <t>HORTICULTURA ORNAMENTAL</t>
  </si>
  <si>
    <t>HORT 4006</t>
  </si>
  <si>
    <t>HORT 4009</t>
  </si>
  <si>
    <t>CULTIVOS HORTICOLAS</t>
  </si>
  <si>
    <t>HORT 4015</t>
  </si>
  <si>
    <t>FRUTICULTURA TROPICAL I</t>
  </si>
  <si>
    <t>HORT 4016</t>
  </si>
  <si>
    <t>PRINC EMBELLECIMI PANORAM</t>
  </si>
  <si>
    <t>HORT 4028</t>
  </si>
  <si>
    <t>HORT 4029</t>
  </si>
  <si>
    <t>CAFICULTURA</t>
  </si>
  <si>
    <t>HORT 4037</t>
  </si>
  <si>
    <t>PRINC CONSERV FRUT Y HORT</t>
  </si>
  <si>
    <t>HORT 4048</t>
  </si>
  <si>
    <t>PROD CULT SIST HIDROP</t>
  </si>
  <si>
    <t>ALEM 3041</t>
  </si>
  <si>
    <t>ALEMAN I</t>
  </si>
  <si>
    <t>Departamento de Humanidades</t>
  </si>
  <si>
    <t>ALEM 3042</t>
  </si>
  <si>
    <t>ALEMAN II</t>
  </si>
  <si>
    <t>ALEM 3043</t>
  </si>
  <si>
    <t>ALEMAN III</t>
  </si>
  <si>
    <t>ARTE 3121</t>
  </si>
  <si>
    <t>DIBUJO</t>
  </si>
  <si>
    <t>ARTE 3122</t>
  </si>
  <si>
    <t>PINTURA</t>
  </si>
  <si>
    <t>ARTE 3131</t>
  </si>
  <si>
    <t>PERSPECTIVA EN EL ARTE</t>
  </si>
  <si>
    <t>ARTE 3151</t>
  </si>
  <si>
    <t>FUND DE TEORIA DEL ARTE</t>
  </si>
  <si>
    <t>ARTE 3161</t>
  </si>
  <si>
    <t>TALLER DE VITRALES</t>
  </si>
  <si>
    <t>ARTE 3226</t>
  </si>
  <si>
    <t>HIST DEL ARTE PUERTO RICO</t>
  </si>
  <si>
    <t>ARTE 3235</t>
  </si>
  <si>
    <t>ACUARELA</t>
  </si>
  <si>
    <t>ARTE 3276</t>
  </si>
  <si>
    <t>APRECIACION DE ARTE</t>
  </si>
  <si>
    <t>ARTE 4021</t>
  </si>
  <si>
    <t>CERAMICA</t>
  </si>
  <si>
    <t>ARTE 4251</t>
  </si>
  <si>
    <t>GRABADO I</t>
  </si>
  <si>
    <t>ARTE 4259</t>
  </si>
  <si>
    <t>HISTORIA DEL ARTE MODERNO</t>
  </si>
  <si>
    <t>ARTE 4271</t>
  </si>
  <si>
    <t>HIST ARTE:PALEOLIT-ROMANA</t>
  </si>
  <si>
    <t>ARTE 4291</t>
  </si>
  <si>
    <t>ESCULTURA ELEMENTAL</t>
  </si>
  <si>
    <t>ARTE 4311</t>
  </si>
  <si>
    <t>CRITICA DE ARTE I</t>
  </si>
  <si>
    <t>ARTE 4321</t>
  </si>
  <si>
    <t>SEMINARIO DE ARTE</t>
  </si>
  <si>
    <t>ARTE 4995</t>
  </si>
  <si>
    <t>FILO 3001</t>
  </si>
  <si>
    <t>INT FILO:ENF TEMATICO</t>
  </si>
  <si>
    <t>FILO 3002</t>
  </si>
  <si>
    <t>INT FILO:ENF HISTORICO</t>
  </si>
  <si>
    <t>FILO 3155</t>
  </si>
  <si>
    <t>INTRODUCCION A LA ETICA</t>
  </si>
  <si>
    <t>FILO 3157</t>
  </si>
  <si>
    <t>INTRODUCCION A LA LOGICA</t>
  </si>
  <si>
    <t>FILO 3158</t>
  </si>
  <si>
    <t>FILOSOFIA ANTIGUA</t>
  </si>
  <si>
    <t>FILO 3165</t>
  </si>
  <si>
    <t>FILOSOFIA MODERNA</t>
  </si>
  <si>
    <t>FILO 3167</t>
  </si>
  <si>
    <t>LOGICA SIMBOLICA I</t>
  </si>
  <si>
    <t>FILO 3168</t>
  </si>
  <si>
    <t>FILOSOFIA DE LA CIENCIA</t>
  </si>
  <si>
    <t>FILO 3169</t>
  </si>
  <si>
    <t>EXISTENCIALISMO</t>
  </si>
  <si>
    <t>FILO 4025</t>
  </si>
  <si>
    <t>ETICA MEDICA</t>
  </si>
  <si>
    <t>FILO 4027</t>
  </si>
  <si>
    <t>BIOETICA</t>
  </si>
  <si>
    <t>FILO 4051</t>
  </si>
  <si>
    <t>PRINCIPIOS DE ESTETICA</t>
  </si>
  <si>
    <t>FILO 4147</t>
  </si>
  <si>
    <t>FILOSOFIA DE LA PSICOLOGIA</t>
  </si>
  <si>
    <t>FILO 4991</t>
  </si>
  <si>
    <t>INVEST SUBGRAD EN FILO I</t>
  </si>
  <si>
    <t>FILO 4992</t>
  </si>
  <si>
    <t>INVEST SUBGRAD FILO II</t>
  </si>
  <si>
    <t>FRAN 3060</t>
  </si>
  <si>
    <t>DICCION Y FONETICA</t>
  </si>
  <si>
    <t>FRAN 3141</t>
  </si>
  <si>
    <t>FRANCES I</t>
  </si>
  <si>
    <t>FRAN 3142</t>
  </si>
  <si>
    <t>FRANCES II</t>
  </si>
  <si>
    <t>FRAN 3143</t>
  </si>
  <si>
    <t>FRANCES III</t>
  </si>
  <si>
    <t>FRAN 3144</t>
  </si>
  <si>
    <t>FRANCES IV</t>
  </si>
  <si>
    <t>FRAN 4115</t>
  </si>
  <si>
    <t>COMPOSICION EN FRANCES</t>
  </si>
  <si>
    <t>FRAN 4181</t>
  </si>
  <si>
    <t>PANORAMA LIT FRANCESA I</t>
  </si>
  <si>
    <t>FRAN 4236</t>
  </si>
  <si>
    <t>INVESTIGACION SUBGRAD I</t>
  </si>
  <si>
    <t>FRAN 4996</t>
  </si>
  <si>
    <t>HUMA 3111</t>
  </si>
  <si>
    <t>INTROD CULTURA OCCIDENTE I</t>
  </si>
  <si>
    <t>HUMA 3112</t>
  </si>
  <si>
    <t>INTROD CULT OCCIDENTE II</t>
  </si>
  <si>
    <t>HUMA 3411</t>
  </si>
  <si>
    <t>CULTURA ORIENTAL</t>
  </si>
  <si>
    <t>ITAL 3071</t>
  </si>
  <si>
    <t>ITALIANO I</t>
  </si>
  <si>
    <t>ITAL 3073</t>
  </si>
  <si>
    <t>ITALIANO III</t>
  </si>
  <si>
    <t>ITAL 4007</t>
  </si>
  <si>
    <t>LATI 3011</t>
  </si>
  <si>
    <t>LATIN I</t>
  </si>
  <si>
    <t>LITE 3025</t>
  </si>
  <si>
    <t>TEORIA LITERARIA</t>
  </si>
  <si>
    <t>LITE 3041</t>
  </si>
  <si>
    <t>INTROD A LA LITE COMPARAD</t>
  </si>
  <si>
    <t>LITE 4021</t>
  </si>
  <si>
    <t>DRAMA COMPARADO I</t>
  </si>
  <si>
    <t>LITE 4035</t>
  </si>
  <si>
    <t>LITE MEDIEVAL EUROPEA</t>
  </si>
  <si>
    <t>LITE 4991</t>
  </si>
  <si>
    <t>INVESTIGACION SUBGRA I</t>
  </si>
  <si>
    <t>LITE 5995</t>
  </si>
  <si>
    <t>TEM ESP LITE COMP I</t>
  </si>
  <si>
    <t>MUSI 3135</t>
  </si>
  <si>
    <t>APRECIACION DE MUSICA</t>
  </si>
  <si>
    <t>MUSI 3161</t>
  </si>
  <si>
    <t>HISTORIA DE LA MUSICA</t>
  </si>
  <si>
    <t>MUSI 4995</t>
  </si>
  <si>
    <t>TEAT 3051</t>
  </si>
  <si>
    <t>INTRODUC AL ARTE TEATRAL</t>
  </si>
  <si>
    <t>TEAT 3091</t>
  </si>
  <si>
    <t>PRODUCCION TEATRAL I</t>
  </si>
  <si>
    <t>INPE 6020</t>
  </si>
  <si>
    <t>NUTRICI ANIMALES PASTOREO</t>
  </si>
  <si>
    <t>Departamento de Industrias Pecuarias</t>
  </si>
  <si>
    <t>INPE 6603</t>
  </si>
  <si>
    <t>PROD ANIMALES PARA CARNE</t>
  </si>
  <si>
    <t>INPE 6604</t>
  </si>
  <si>
    <t>NUTRICION ANIMAL CURSO AVA</t>
  </si>
  <si>
    <t>INPE 6607</t>
  </si>
  <si>
    <t>INPE 6626</t>
  </si>
  <si>
    <t>METABOLISMO PROT ANIMALES</t>
  </si>
  <si>
    <t>INPE 6637</t>
  </si>
  <si>
    <t>FISIOL NEUROEND Y CIRCUL</t>
  </si>
  <si>
    <t>INPE 6995</t>
  </si>
  <si>
    <t>INPE 6997</t>
  </si>
  <si>
    <t>TEMAS SELECTOS</t>
  </si>
  <si>
    <t>INPE 6999</t>
  </si>
  <si>
    <t>INPE 3011</t>
  </si>
  <si>
    <t>FUNDAMENTOS CIENCIA ANIMAL</t>
  </si>
  <si>
    <t>INPE 3012</t>
  </si>
  <si>
    <t>LAB PRACTICA CIENC ANIMAL</t>
  </si>
  <si>
    <t>INPE 3015</t>
  </si>
  <si>
    <t>FUND FIS MAN Y CUI ANI COM</t>
  </si>
  <si>
    <t>INPE 3017</t>
  </si>
  <si>
    <t>CUNICULTURA</t>
  </si>
  <si>
    <t>INPE 4005</t>
  </si>
  <si>
    <t>FISIOLOGIA VETERINARIA</t>
  </si>
  <si>
    <t>INPE 4006</t>
  </si>
  <si>
    <t>REPROD ANIMALES DE FINCA</t>
  </si>
  <si>
    <t>INPE 4007</t>
  </si>
  <si>
    <t>INPE 4008</t>
  </si>
  <si>
    <t>LA LECHE Y SUS PRODUCTOS</t>
  </si>
  <si>
    <t>INPE 4010</t>
  </si>
  <si>
    <t>ALIMENT Y NUTR ANIMAL</t>
  </si>
  <si>
    <t>INPE 4015</t>
  </si>
  <si>
    <t>ECTOPARASITOS ANIM FINCA</t>
  </si>
  <si>
    <t>INPE 4017</t>
  </si>
  <si>
    <t>INTRODUC A LA AVICULTURA</t>
  </si>
  <si>
    <t>INPE 4019</t>
  </si>
  <si>
    <t>ZOOGENETICA</t>
  </si>
  <si>
    <t>INPE 4025</t>
  </si>
  <si>
    <t>GANADO LECHERO</t>
  </si>
  <si>
    <t>INPE 4026</t>
  </si>
  <si>
    <t>INPE 4027</t>
  </si>
  <si>
    <t>INPE 4028</t>
  </si>
  <si>
    <t>INTROD A LA EQUINOTECNIA</t>
  </si>
  <si>
    <t>INPE 4029</t>
  </si>
  <si>
    <t>PRODUCCION PORCINA</t>
  </si>
  <si>
    <t>INPE 4036</t>
  </si>
  <si>
    <t>ENF ANIMALES DE LA FINCA</t>
  </si>
  <si>
    <t>INPE 4037</t>
  </si>
  <si>
    <t>INPE 4038</t>
  </si>
  <si>
    <t>INPE 4039</t>
  </si>
  <si>
    <t>PROD RUMIANTES PEQUENOS</t>
  </si>
  <si>
    <t>INPE 4040</t>
  </si>
  <si>
    <t>COMPORTAMIENTO ANIM FINCA</t>
  </si>
  <si>
    <t>INPE 4046</t>
  </si>
  <si>
    <t>REGISTROS PROD LECHERA</t>
  </si>
  <si>
    <t>INPE 4995</t>
  </si>
  <si>
    <t>INTERNADO CIENCIA ANIMAL</t>
  </si>
  <si>
    <t>INPE 5055</t>
  </si>
  <si>
    <t>BIOTEC MOLECULAR EN ANIM</t>
  </si>
  <si>
    <t>INPE 5347</t>
  </si>
  <si>
    <t>PARASITOLOGIA VETERINARIA</t>
  </si>
  <si>
    <t>INPE 5357</t>
  </si>
  <si>
    <t>CIENCIA Y TEC CARNE FRESCA</t>
  </si>
  <si>
    <t>CIIC 8995</t>
  </si>
  <si>
    <t>TEMAS AVANZADOS</t>
  </si>
  <si>
    <t>Departamento de Ingeniería  Eléctrica y Computadoras</t>
  </si>
  <si>
    <t>Facultad de Ingeniería</t>
  </si>
  <si>
    <t>CIIC 8996</t>
  </si>
  <si>
    <t>SEMINARIO DOCTORAL</t>
  </si>
  <si>
    <t>CIIC 8997</t>
  </si>
  <si>
    <t>CIIC 9995</t>
  </si>
  <si>
    <t>DISERTACION DOCTORAL</t>
  </si>
  <si>
    <t>ICOM 6025</t>
  </si>
  <si>
    <t>COMP. ALTO RENDIMIENTO</t>
  </si>
  <si>
    <t>ICOM 6089</t>
  </si>
  <si>
    <t>DIS PROG ORIENTADOA OBJETO</t>
  </si>
  <si>
    <t>ICOM 6095</t>
  </si>
  <si>
    <t>INTER HUMANO-COMPUTADORA</t>
  </si>
  <si>
    <t>ICOM 6115</t>
  </si>
  <si>
    <t>TEMAS ING COMPUTADORAS</t>
  </si>
  <si>
    <t>ICOM 6998</t>
  </si>
  <si>
    <t>PROYECTO DE MAESTRIA</t>
  </si>
  <si>
    <t>ICOM 6999</t>
  </si>
  <si>
    <t>TESIS DE MAESTRIA</t>
  </si>
  <si>
    <t>INEL 6000</t>
  </si>
  <si>
    <t>SIST CONTROL NO LINEALES</t>
  </si>
  <si>
    <t>INEL 6001</t>
  </si>
  <si>
    <t>SIST CONTROL RETORNO I</t>
  </si>
  <si>
    <t>INEL 6027</t>
  </si>
  <si>
    <t>DINAM-CONTR SIST ELEC INT</t>
  </si>
  <si>
    <t>INEL 6028</t>
  </si>
  <si>
    <t>OPER ECON SIST ELEC INTGR</t>
  </si>
  <si>
    <t>INEL 6045</t>
  </si>
  <si>
    <t>PROYECTO DE INGENIERIA</t>
  </si>
  <si>
    <t>INEL 6046</t>
  </si>
  <si>
    <t>INEL 6078</t>
  </si>
  <si>
    <t>EST DETEC Y PROC ESTOCASTI</t>
  </si>
  <si>
    <t>INEL 6601</t>
  </si>
  <si>
    <t>ELECTROMAGNETICA AVANZADA</t>
  </si>
  <si>
    <t>INEL 6605</t>
  </si>
  <si>
    <t>TEORIA Y PRACTICA RADARES</t>
  </si>
  <si>
    <t>INEL 6995</t>
  </si>
  <si>
    <t>ICOM 4009</t>
  </si>
  <si>
    <t>INGENIERIA DE PROGRAMACION</t>
  </si>
  <si>
    <t>ICOM 4015</t>
  </si>
  <si>
    <t>PROGRAMACION AVANZADA</t>
  </si>
  <si>
    <t>ICOM 4029</t>
  </si>
  <si>
    <t>CONSTRUCCION COMPILADORES</t>
  </si>
  <si>
    <t>ICOM 4035</t>
  </si>
  <si>
    <t>ESTRUCTURA DE DATOS</t>
  </si>
  <si>
    <t>ICOM 4036</t>
  </si>
  <si>
    <t>ESTRUC PROPLENGUAJE PROGR</t>
  </si>
  <si>
    <t>ICOM 4075</t>
  </si>
  <si>
    <t>FUNDAMENTOS DE COMPUTACION</t>
  </si>
  <si>
    <t>ICOM 4215</t>
  </si>
  <si>
    <t>ARQUITEC Y ORGANIZ DE COMP</t>
  </si>
  <si>
    <t>ICOM 4308</t>
  </si>
  <si>
    <t>FUND REDES Y ENTRUTAMIENTO</t>
  </si>
  <si>
    <t>ICOM 4995</t>
  </si>
  <si>
    <t>PRACTICA INGENIERIA COOP</t>
  </si>
  <si>
    <t>ICOM 4998</t>
  </si>
  <si>
    <t>ICOM 5007</t>
  </si>
  <si>
    <t>PROG SISTMS OPERATIVOS</t>
  </si>
  <si>
    <t>ICOM 5016</t>
  </si>
  <si>
    <t>SIST BASES DE DATOS</t>
  </si>
  <si>
    <t>ICOM 5035</t>
  </si>
  <si>
    <t>GRAFICAS POR COMPUTADORAS</t>
  </si>
  <si>
    <t>ICOM 5047</t>
  </si>
  <si>
    <t>DISENO ING COMPUTADORAS</t>
  </si>
  <si>
    <t>ICOM 5217</t>
  </si>
  <si>
    <t>INTERCONEX DEL MICROPROCES</t>
  </si>
  <si>
    <t>INEL 3105</t>
  </si>
  <si>
    <t>ANAL SISTEMS ELECTRIC I</t>
  </si>
  <si>
    <t>INEL 3115</t>
  </si>
  <si>
    <t>INTRO. ING. ELECTRICA</t>
  </si>
  <si>
    <t>INEL 4075</t>
  </si>
  <si>
    <t>FUNDAMENT DE ING ELECTRICA</t>
  </si>
  <si>
    <t>INEL 4076</t>
  </si>
  <si>
    <t>FUNDAMENTOS DE ELECTRONICA</t>
  </si>
  <si>
    <t>INEL 4077</t>
  </si>
  <si>
    <t>LAB DE ELECTRONICA BASICA</t>
  </si>
  <si>
    <t>INEL 4095</t>
  </si>
  <si>
    <t>SEÑALES Y SISTEMAS</t>
  </si>
  <si>
    <t>INEL 4102</t>
  </si>
  <si>
    <t>ANAL SISTEMS ELECTRIC II</t>
  </si>
  <si>
    <t>INEL 4103</t>
  </si>
  <si>
    <t>ANAL SISTMS ELECTRIC III</t>
  </si>
  <si>
    <t>INEL 4115</t>
  </si>
  <si>
    <t>LAB DE MEDIDAS ELECTRICAS</t>
  </si>
  <si>
    <t>INEL 4151</t>
  </si>
  <si>
    <t>ELECTROMAGNETICA I</t>
  </si>
  <si>
    <t>INEL 4155</t>
  </si>
  <si>
    <t>EMAG APLICADA</t>
  </si>
  <si>
    <t>INEL 4156</t>
  </si>
  <si>
    <t>LAB DE EMAG</t>
  </si>
  <si>
    <t>INEL 4201</t>
  </si>
  <si>
    <t>ELECTRONICA I</t>
  </si>
  <si>
    <t>INEL 4202</t>
  </si>
  <si>
    <t>ELECTRONICA II</t>
  </si>
  <si>
    <t>INEL 4205</t>
  </si>
  <si>
    <t>CIRCUITOS DE LOGICA</t>
  </si>
  <si>
    <t>INEL 4206</t>
  </si>
  <si>
    <t>MICROPROCESADORES</t>
  </si>
  <si>
    <t>INEL 4207</t>
  </si>
  <si>
    <t>ELECTRONICA DIGITAL</t>
  </si>
  <si>
    <t>INEL 4211</t>
  </si>
  <si>
    <t>LAB DE ELECTRONICA I</t>
  </si>
  <si>
    <t>INEL 4212</t>
  </si>
  <si>
    <t>LAB DE ELECTRONICA II</t>
  </si>
  <si>
    <t>INEL 4218</t>
  </si>
  <si>
    <t>INGE CIRCUITOS INTEGRADOS</t>
  </si>
  <si>
    <t>INEL 4225</t>
  </si>
  <si>
    <t>LAB ELECTRONICA DIGITAL</t>
  </si>
  <si>
    <t>INEL 4301</t>
  </si>
  <si>
    <t>TEORIA DE COMUNICACIONES</t>
  </si>
  <si>
    <t>INEL 4308</t>
  </si>
  <si>
    <t>FUNDAMENTOS REDES Y ENRUTA</t>
  </si>
  <si>
    <t>INEL 4405</t>
  </si>
  <si>
    <t>MAQUINAS ELECTRICAS</t>
  </si>
  <si>
    <t>INEL 4406</t>
  </si>
  <si>
    <t>LAB MAQUINAS ELECTRICAS</t>
  </si>
  <si>
    <t>INEL 4407</t>
  </si>
  <si>
    <t>DISENO SIST ELECTR INDUSTR</t>
  </si>
  <si>
    <t>INEL 4415</t>
  </si>
  <si>
    <t>ANAL SISTEMAS DE POTENCIA</t>
  </si>
  <si>
    <t>INEL 4416</t>
  </si>
  <si>
    <t>ELECTRONICA DE POTENCIA</t>
  </si>
  <si>
    <t>INEL 4418</t>
  </si>
  <si>
    <t>LAB DE ELEC DE POTENCIA</t>
  </si>
  <si>
    <t>INEL 4505</t>
  </si>
  <si>
    <t>INTR A SISTEMAS CONTROL</t>
  </si>
  <si>
    <t>INEL 4995</t>
  </si>
  <si>
    <t>PRAC ING ESTUD PLAN COOP</t>
  </si>
  <si>
    <t>INEL 4998</t>
  </si>
  <si>
    <t>INEL 5046</t>
  </si>
  <si>
    <t>RECONOCIMIENTO DE PATRONES</t>
  </si>
  <si>
    <t>INEL 5195</t>
  </si>
  <si>
    <t>PROYECTO DISEÑO ING ELECTR</t>
  </si>
  <si>
    <t>INEL 5206</t>
  </si>
  <si>
    <t>DISENO DE SISTEMAS DIGITAL</t>
  </si>
  <si>
    <t>INEL 5265</t>
  </si>
  <si>
    <t>DIS CIRC INT ANALOGICOS</t>
  </si>
  <si>
    <t>INEL 5309</t>
  </si>
  <si>
    <t>PROCES DIGITAL DE SENALES</t>
  </si>
  <si>
    <t>INEL 5406</t>
  </si>
  <si>
    <t>DISENO SIST TRANS Y DISTRI</t>
  </si>
  <si>
    <t>INEL 5417</t>
  </si>
  <si>
    <t>ELECTR POT APL ENER RENOV</t>
  </si>
  <si>
    <t>INEL 5508</t>
  </si>
  <si>
    <t>SISTEMAS CONTROL DIGITAL</t>
  </si>
  <si>
    <t>INEL 5516</t>
  </si>
  <si>
    <t>AUTOMATIZACION Y ROBOTICA</t>
  </si>
  <si>
    <t>INEL 5606</t>
  </si>
  <si>
    <t>INGENIERIA DE MICROONDAS</t>
  </si>
  <si>
    <t>INEL 5995</t>
  </si>
  <si>
    <t>TMAG 4009</t>
  </si>
  <si>
    <t>FUERZA MOTRIS EN AGRICULT</t>
  </si>
  <si>
    <t>Departamento de Ingeniería Agrícola</t>
  </si>
  <si>
    <t>TMAG 4015</t>
  </si>
  <si>
    <t>MAQUINARIA AGRICOLA I</t>
  </si>
  <si>
    <t>TMAG 4029</t>
  </si>
  <si>
    <t>PROCES PRODUCT AGRIC</t>
  </si>
  <si>
    <t>TMAG 4035</t>
  </si>
  <si>
    <t>MANEJO DE SUELOS Y AGUA</t>
  </si>
  <si>
    <t>TMAG 4036</t>
  </si>
  <si>
    <t>SEMINARIO SOBRE AGRIC MEC</t>
  </si>
  <si>
    <t>TMAG 5017</t>
  </si>
  <si>
    <t>AGROCLIMATOLOGIA</t>
  </si>
  <si>
    <t>TMAG 5025</t>
  </si>
  <si>
    <t>INOCUIDAD DE ALIMENTOS</t>
  </si>
  <si>
    <t>INCI 6006</t>
  </si>
  <si>
    <t>HIDROL AGUAS SUBTERRANEAS</t>
  </si>
  <si>
    <t>Departamento de Ingeniería Civil</t>
  </si>
  <si>
    <t>INCI 6017</t>
  </si>
  <si>
    <t>MECANICA ESTRUCTURAL I</t>
  </si>
  <si>
    <t>INCI 6025</t>
  </si>
  <si>
    <t>HORMIGON Y HORMIGON ARMAD</t>
  </si>
  <si>
    <t>INCI 6032</t>
  </si>
  <si>
    <t>MEDICION PROP SUELOS</t>
  </si>
  <si>
    <t>INCI 6063</t>
  </si>
  <si>
    <t>MODEL HIDROL POR COMPUT</t>
  </si>
  <si>
    <t>INCI 6065</t>
  </si>
  <si>
    <t>INCI 6066</t>
  </si>
  <si>
    <t>INCI 6070</t>
  </si>
  <si>
    <t>ADMI E INSPEC DE CONSTRUC</t>
  </si>
  <si>
    <t>INCI 6076</t>
  </si>
  <si>
    <t>TRATAMIENT FISI-QUIM AGUA</t>
  </si>
  <si>
    <t>INCI 6078</t>
  </si>
  <si>
    <t>MEC DE SUELOS AVANZADA II</t>
  </si>
  <si>
    <t>INCI 6087</t>
  </si>
  <si>
    <t>ING COST CONSTUC MAN FIN</t>
  </si>
  <si>
    <t>INCI 6089</t>
  </si>
  <si>
    <t>DINAMICA ESTRUCTURAL AVANZ</t>
  </si>
  <si>
    <t>INCI 6090</t>
  </si>
  <si>
    <t>DISEÑO GEOM CARRETERAS</t>
  </si>
  <si>
    <t>INCI 6105</t>
  </si>
  <si>
    <t>PRES D TIERR Y FUND SPRCLS</t>
  </si>
  <si>
    <t>INCI 6106</t>
  </si>
  <si>
    <t>ESTRUCT TEMP EN LA CONSTR</t>
  </si>
  <si>
    <t>INCI 6119</t>
  </si>
  <si>
    <t>ANALISIS DATOS MODEL TRANS</t>
  </si>
  <si>
    <t>INCI 6125</t>
  </si>
  <si>
    <t>FLUJO TRANS CONDUCTOS</t>
  </si>
  <si>
    <t>INCI 6206</t>
  </si>
  <si>
    <t>CONSTRUC HORMIGON PREFABRI</t>
  </si>
  <si>
    <t>INCI 6997</t>
  </si>
  <si>
    <t>INCI 8080</t>
  </si>
  <si>
    <t>DIS ESTRUC ACERO II</t>
  </si>
  <si>
    <t>INCI 8999</t>
  </si>
  <si>
    <t>INVEST Y TESIS DOCTORAL</t>
  </si>
  <si>
    <t>INCI 4001</t>
  </si>
  <si>
    <t>TOPOGRAFIA I</t>
  </si>
  <si>
    <t>INCI 4002</t>
  </si>
  <si>
    <t>TOPOGRAFIA II</t>
  </si>
  <si>
    <t>INCI 4005</t>
  </si>
  <si>
    <t>TOPOGRAFIA AGRICOLA</t>
  </si>
  <si>
    <t>INCI 4007</t>
  </si>
  <si>
    <t>TRAZA CARRETER DISENO CURV</t>
  </si>
  <si>
    <t>INCI 4008</t>
  </si>
  <si>
    <t>INTR A INGENIERIA AMBIENTA</t>
  </si>
  <si>
    <t>INCI 4011</t>
  </si>
  <si>
    <t>DISENO ESTRUCTURAL ACERO</t>
  </si>
  <si>
    <t>INCI 4012</t>
  </si>
  <si>
    <t>DISENO DE HORMIGON ARMADO</t>
  </si>
  <si>
    <t>INCI 4019</t>
  </si>
  <si>
    <t>SEMINARIO DE ING CIVIL</t>
  </si>
  <si>
    <t>INCI 4021</t>
  </si>
  <si>
    <t>ANALISIS ESTRUCTURAL I</t>
  </si>
  <si>
    <t>INCI 4022</t>
  </si>
  <si>
    <t>ANALISIS ESTRUCTURAL II</t>
  </si>
  <si>
    <t>INCI 4026</t>
  </si>
  <si>
    <t>INGENIERIA DE CARRETERAS</t>
  </si>
  <si>
    <t>INCI 4035</t>
  </si>
  <si>
    <t>MATERIALES DE INGE CIVIL</t>
  </si>
  <si>
    <t>INCI 4049</t>
  </si>
  <si>
    <t>FUNDACIONES</t>
  </si>
  <si>
    <t>INCI 4055</t>
  </si>
  <si>
    <t>INTRO A GERE CONSTRUCCION</t>
  </si>
  <si>
    <t>INCI 4056</t>
  </si>
  <si>
    <t>METOD Y EQUIPO CONSTRUCC</t>
  </si>
  <si>
    <t>INCI 4061</t>
  </si>
  <si>
    <t>ASPECTOS LEGALES I</t>
  </si>
  <si>
    <t>INCI 4071</t>
  </si>
  <si>
    <t>CALCULO DE LOS AJUSTES I</t>
  </si>
  <si>
    <t>INCI 4085</t>
  </si>
  <si>
    <t>TEORIA PROYECCIONES MAPAS</t>
  </si>
  <si>
    <t>INCI 4087</t>
  </si>
  <si>
    <t>MEDICIONES ESPECIALES</t>
  </si>
  <si>
    <t>INCI 4095</t>
  </si>
  <si>
    <t>MTDS MATE EN INGE CIVIL</t>
  </si>
  <si>
    <t>INCI 4125</t>
  </si>
  <si>
    <t>INTRO A SIS INF GEOGRAFICA</t>
  </si>
  <si>
    <t>INCI 4135</t>
  </si>
  <si>
    <t>ELEM OPTICA AGRIM TOPOGRAF</t>
  </si>
  <si>
    <t>INCI 4136</t>
  </si>
  <si>
    <t>ESTADIS APLIC A INGE CIVIL</t>
  </si>
  <si>
    <t>INCI 4137</t>
  </si>
  <si>
    <t>INTR A ING DE TRANSPORT</t>
  </si>
  <si>
    <t>INCI 4138</t>
  </si>
  <si>
    <t>INGE DE RECURSOS DE AGUA</t>
  </si>
  <si>
    <t>INCI 4139</t>
  </si>
  <si>
    <t>INTR A ING GEOTECNICA</t>
  </si>
  <si>
    <t>INCI 4145</t>
  </si>
  <si>
    <t>DISENO ACUEDUCT Y ALCANTAR</t>
  </si>
  <si>
    <t>INCI 4950</t>
  </si>
  <si>
    <t>PROYECTO INTEGRADO ING CIV</t>
  </si>
  <si>
    <t>INCI 4995</t>
  </si>
  <si>
    <t>INCI 4998</t>
  </si>
  <si>
    <t>INCI 5008</t>
  </si>
  <si>
    <t>INTRO A LA HIDROLOGIA</t>
  </si>
  <si>
    <t>INCI 5009</t>
  </si>
  <si>
    <t>FUND CONTAMINACION AIRE</t>
  </si>
  <si>
    <t>INCI 5012</t>
  </si>
  <si>
    <t>QUIM APLIC ING SANITARIA</t>
  </si>
  <si>
    <t>INCI 5018</t>
  </si>
  <si>
    <t>ANAL MATRICIAL ESTRUCT I</t>
  </si>
  <si>
    <t>INCI 5019</t>
  </si>
  <si>
    <t>DIS ESTRUC MAMPOST REFORZA</t>
  </si>
  <si>
    <t>INCI 5026</t>
  </si>
  <si>
    <t>DISENO DE PUENTES</t>
  </si>
  <si>
    <t>INCI 5056</t>
  </si>
  <si>
    <t>ANALISIS ESTRUCTURAL III</t>
  </si>
  <si>
    <t>INCI 5146</t>
  </si>
  <si>
    <t>INTRO INGENIERIA TRANSITO</t>
  </si>
  <si>
    <t>INCI 5995</t>
  </si>
  <si>
    <t>INCI 5996</t>
  </si>
  <si>
    <t>INGE 3011</t>
  </si>
  <si>
    <t>GRAFICAS DE INGENIERIA I</t>
  </si>
  <si>
    <t>Departamento de Ingeniería General</t>
  </si>
  <si>
    <t>INGE 3012</t>
  </si>
  <si>
    <t>GRAFICAS DE INGENIERIA II</t>
  </si>
  <si>
    <t>INGE 3016</t>
  </si>
  <si>
    <t>ALGORITMOS Y PROG COMPUT</t>
  </si>
  <si>
    <t>INGE 3031</t>
  </si>
  <si>
    <t>MEC APLICADA ESTATICA</t>
  </si>
  <si>
    <t>INGE 3032</t>
  </si>
  <si>
    <t>MEC APLICADA DINAMICA</t>
  </si>
  <si>
    <t>INGE 3035</t>
  </si>
  <si>
    <t>MECANICA APLIC A INGENIER</t>
  </si>
  <si>
    <t>INGE 3045</t>
  </si>
  <si>
    <t>CIENC MATER PARA ING ELECT</t>
  </si>
  <si>
    <t>INGE 3809</t>
  </si>
  <si>
    <t>DISEÑO CREATIVO I</t>
  </si>
  <si>
    <t>INGE 4001</t>
  </si>
  <si>
    <t>MATERIALES DE INGENIERIA</t>
  </si>
  <si>
    <t>INGE 4010</t>
  </si>
  <si>
    <t>MECANICA FLUIDOS CON LAB</t>
  </si>
  <si>
    <t>INGE 4011</t>
  </si>
  <si>
    <t>MECANICA DE MATERIALES I</t>
  </si>
  <si>
    <t>INGE 4012</t>
  </si>
  <si>
    <t>MECANICA DE MATERIALES II</t>
  </si>
  <si>
    <t>INGE 4015</t>
  </si>
  <si>
    <t>MECANICA DE LOS FLUIDOS</t>
  </si>
  <si>
    <t>INGE 4016</t>
  </si>
  <si>
    <t>LAB MECANICA DE FLUIDOS</t>
  </si>
  <si>
    <t>INGE 4019</t>
  </si>
  <si>
    <t>INTRO MECANICA MATERIALES</t>
  </si>
  <si>
    <t>INGE 4035</t>
  </si>
  <si>
    <t>MET NUM APLIC INGENIERIA</t>
  </si>
  <si>
    <t>INGE 4998</t>
  </si>
  <si>
    <t>INGE 5016</t>
  </si>
  <si>
    <t>INTRO CARACTER MATERIALES</t>
  </si>
  <si>
    <t>INGE 5020</t>
  </si>
  <si>
    <t>INTRO MATERIALES CERAMICOS</t>
  </si>
  <si>
    <t>INGE 5040</t>
  </si>
  <si>
    <t>ACUSTICA PARA INGENIEROS</t>
  </si>
  <si>
    <t>INGE 5996</t>
  </si>
  <si>
    <t>ININ 6005</t>
  </si>
  <si>
    <t>ESTADISTI EXPERIMENTALES</t>
  </si>
  <si>
    <t>Departamento de Ingeniería Industrial</t>
  </si>
  <si>
    <t>ININ 6025</t>
  </si>
  <si>
    <t>OPTIMIZ LINEAL Y DISCRETA</t>
  </si>
  <si>
    <t>ININ 6026</t>
  </si>
  <si>
    <t>SIMULACION DE SISTEMAS</t>
  </si>
  <si>
    <t>ININ 6045</t>
  </si>
  <si>
    <t>SIST. ACARREO MATERIALES</t>
  </si>
  <si>
    <t>ININ 6046</t>
  </si>
  <si>
    <t>EXPERIMENT INDUST AVANZ</t>
  </si>
  <si>
    <t>ININ 6998</t>
  </si>
  <si>
    <t>ININ 6999</t>
  </si>
  <si>
    <t>ININ 4007</t>
  </si>
  <si>
    <t>ORG Y GERENCIA PARA INGE</t>
  </si>
  <si>
    <t>ININ 4009</t>
  </si>
  <si>
    <t>MEDICION DE TRABAJO</t>
  </si>
  <si>
    <t>ININ 4010</t>
  </si>
  <si>
    <t>PROB Y ESTAD PARA ING</t>
  </si>
  <si>
    <t>ININ 4015</t>
  </si>
  <si>
    <t>ANAL ECON INGENIEROS</t>
  </si>
  <si>
    <t>ININ 4016</t>
  </si>
  <si>
    <t>SEGURIDAD INDUSTRIAL</t>
  </si>
  <si>
    <t>ININ 4020</t>
  </si>
  <si>
    <t>ESTAD INDUSTRIAL APLIC</t>
  </si>
  <si>
    <t>ININ 4021</t>
  </si>
  <si>
    <t>MODEL DETER INVEST OPER</t>
  </si>
  <si>
    <t>ININ 4022</t>
  </si>
  <si>
    <t>MODEL PROB INVEST OPER</t>
  </si>
  <si>
    <t>ININ 4027</t>
  </si>
  <si>
    <t>DISENO Y ANAL EXPER INGE</t>
  </si>
  <si>
    <t>ININ 4035</t>
  </si>
  <si>
    <t>PLANIF RECURSOS HUMANOS</t>
  </si>
  <si>
    <t>ININ 4039</t>
  </si>
  <si>
    <t>PLANIF CNTRL PROD I</t>
  </si>
  <si>
    <t>ININ 4040</t>
  </si>
  <si>
    <t>DESPLI DISENO FACILID FISI</t>
  </si>
  <si>
    <t>ININ 4046</t>
  </si>
  <si>
    <t>PRACTICA INGE INDUSTRIAL</t>
  </si>
  <si>
    <t>ININ 4050</t>
  </si>
  <si>
    <t>ENS TARJ CIRC IMP</t>
  </si>
  <si>
    <t>ININ 4057</t>
  </si>
  <si>
    <t>CONTROL PROCES TIEMPO REAL</t>
  </si>
  <si>
    <t>ININ 4075</t>
  </si>
  <si>
    <t>PLANIF CONTRL PRODUC II</t>
  </si>
  <si>
    <t>ININ 4077</t>
  </si>
  <si>
    <t>DISENO SISTEMAS DE TRABAJO</t>
  </si>
  <si>
    <t>ININ 4078</t>
  </si>
  <si>
    <t>CONTROL ESTADIS DE CALIDAD</t>
  </si>
  <si>
    <t>ININ 4079</t>
  </si>
  <si>
    <t>PROYECTO DE DISENO</t>
  </si>
  <si>
    <t>ININ 4085</t>
  </si>
  <si>
    <t>CONTABIL PARA INGENIEROS</t>
  </si>
  <si>
    <t>ININ 4086</t>
  </si>
  <si>
    <t>ANALISIS Y CONTROL COSTOS</t>
  </si>
  <si>
    <t>ININ 4995</t>
  </si>
  <si>
    <t>ININ 4996</t>
  </si>
  <si>
    <t>ININ 4998</t>
  </si>
  <si>
    <t>ININ 5009</t>
  </si>
  <si>
    <t>METOD LEAN SIX SIGMA</t>
  </si>
  <si>
    <t>ININ 5105</t>
  </si>
  <si>
    <t>INTRO MET DISENO DISPOS</t>
  </si>
  <si>
    <t>INME 6001</t>
  </si>
  <si>
    <t>TERMODINAMICA AVANZADA I</t>
  </si>
  <si>
    <t>Departamento de Ingeniería Mecánica</t>
  </si>
  <si>
    <t>INME 6010</t>
  </si>
  <si>
    <t>CONC AVAN MEC FLU CONV CAL</t>
  </si>
  <si>
    <t>INME 6017</t>
  </si>
  <si>
    <t>INME 6048</t>
  </si>
  <si>
    <t>MECANICA CONTINUA</t>
  </si>
  <si>
    <t>INME 6065</t>
  </si>
  <si>
    <t>PRINCIPIOS DE ING BIOMEDIC</t>
  </si>
  <si>
    <t>INME 6099</t>
  </si>
  <si>
    <t>INME 6107</t>
  </si>
  <si>
    <t>MAT Y SIST INTELIGENTES</t>
  </si>
  <si>
    <t>INME 6135</t>
  </si>
  <si>
    <t>INGENIERIA DE TEJIDOS</t>
  </si>
  <si>
    <t>INME 6748</t>
  </si>
  <si>
    <t>PRINC ENER Y VAR MEC APLIC</t>
  </si>
  <si>
    <t>INME 6810</t>
  </si>
  <si>
    <t>FUND MECANIC EMPAQUE ELEC</t>
  </si>
  <si>
    <t>INME 6995</t>
  </si>
  <si>
    <t>TEMAS SELECCIONADOS AVANZ</t>
  </si>
  <si>
    <t>INME 3810</t>
  </si>
  <si>
    <t>DISECCION DE PRODUCTOS</t>
  </si>
  <si>
    <t>INME 4001</t>
  </si>
  <si>
    <t>TERMODINAMICA I</t>
  </si>
  <si>
    <t>INME 4002</t>
  </si>
  <si>
    <t>TERMODINAMICA II</t>
  </si>
  <si>
    <t>INME 4003</t>
  </si>
  <si>
    <t>TERMODINAMICA III</t>
  </si>
  <si>
    <t>INME 4005</t>
  </si>
  <si>
    <t>DISENO DE MECANISMOS</t>
  </si>
  <si>
    <t>INME 4011</t>
  </si>
  <si>
    <t>DIS ELEM MAQUINAS I</t>
  </si>
  <si>
    <t>INME 4012</t>
  </si>
  <si>
    <t>DIS ELEM MAQUINAS II</t>
  </si>
  <si>
    <t>INME 4015</t>
  </si>
  <si>
    <t>TRANSFERENCIA DE CALOR</t>
  </si>
  <si>
    <t>INME 4027</t>
  </si>
  <si>
    <t>ING DE INSTAL DE ENERGIA</t>
  </si>
  <si>
    <t>INME 4035</t>
  </si>
  <si>
    <t>REFRIG Y ACOND DE AIRE</t>
  </si>
  <si>
    <t>INME 4045</t>
  </si>
  <si>
    <t>TERMODIN GEN PARA INGENIER</t>
  </si>
  <si>
    <t>INME 4055</t>
  </si>
  <si>
    <t>PROCESOS DE MANUFACTURA</t>
  </si>
  <si>
    <t>INME 4056</t>
  </si>
  <si>
    <t>LAB PROCESOS MANUFACTURA</t>
  </si>
  <si>
    <t>INME 4057</t>
  </si>
  <si>
    <t>DISENO EN LA INGENIERIA</t>
  </si>
  <si>
    <t>INME 4065</t>
  </si>
  <si>
    <t>DISENO DE PRODUCTOS</t>
  </si>
  <si>
    <t>INME 4107</t>
  </si>
  <si>
    <t>CIENCIA E ING DE MATERIALE</t>
  </si>
  <si>
    <t>INME 4210</t>
  </si>
  <si>
    <t>DINAMICA DE SISTEMAS</t>
  </si>
  <si>
    <t>INME 4235</t>
  </si>
  <si>
    <t>LAB INSTRUMENT Y MEDICION</t>
  </si>
  <si>
    <t>INME 4236</t>
  </si>
  <si>
    <t>LAB DE CIENCIAS TERMALES</t>
  </si>
  <si>
    <t>INME 4705</t>
  </si>
  <si>
    <t>AERODINAMICA APLICADA</t>
  </si>
  <si>
    <t>INME 4707</t>
  </si>
  <si>
    <t>TERMOD Y PROP TURBINAS GAS</t>
  </si>
  <si>
    <t>INME 4717</t>
  </si>
  <si>
    <t>ANAL Y DISEÑO ESTRUC AERON</t>
  </si>
  <si>
    <t>INME 4850</t>
  </si>
  <si>
    <t>INTRODUCCION A LA ROBOTICA</t>
  </si>
  <si>
    <t>INME 4995</t>
  </si>
  <si>
    <t>INME 4998</t>
  </si>
  <si>
    <t>INME 5007</t>
  </si>
  <si>
    <t>UTILIZ DE LA ENERGIA SOLAR</t>
  </si>
  <si>
    <t>INME 5015</t>
  </si>
  <si>
    <t>TEMAS SELEC ING MECANICA</t>
  </si>
  <si>
    <t>INME 5995</t>
  </si>
  <si>
    <t>INME 5996</t>
  </si>
  <si>
    <t>PROBLEMAS ESPECIALES II</t>
  </si>
  <si>
    <t>INME 5997</t>
  </si>
  <si>
    <t>TEMAS SELECTOS ING MEC II</t>
  </si>
  <si>
    <t>INQU 6002</t>
  </si>
  <si>
    <t>MET NUMERICOS ING QUIM</t>
  </si>
  <si>
    <t>Departamento de Ingeniería Química</t>
  </si>
  <si>
    <t>INQU 6005</t>
  </si>
  <si>
    <t>DISENO DE REACTORES</t>
  </si>
  <si>
    <t>INQU 6010</t>
  </si>
  <si>
    <t>BIOL MOLECULAR INGE</t>
  </si>
  <si>
    <t>INQU 6019</t>
  </si>
  <si>
    <t>TERMODINAMICA AVANZADA</t>
  </si>
  <si>
    <t>INQU 6029</t>
  </si>
  <si>
    <t>INQU 6037</t>
  </si>
  <si>
    <t>INQU 6995</t>
  </si>
  <si>
    <t>INQU 8007</t>
  </si>
  <si>
    <t>FEN. TRANSP.SIST.BIOL.</t>
  </si>
  <si>
    <t>INQU 8995</t>
  </si>
  <si>
    <t>INQU 8996</t>
  </si>
  <si>
    <t>INQU 8999</t>
  </si>
  <si>
    <t>INQU 4001</t>
  </si>
  <si>
    <t>OPER TRANSF CALOR</t>
  </si>
  <si>
    <t>INQU 4002</t>
  </si>
  <si>
    <t>OPERACIONES TRANSF MASA</t>
  </si>
  <si>
    <t>INQU 4004</t>
  </si>
  <si>
    <t>LAB OPERACIONES UNIT III</t>
  </si>
  <si>
    <t>INQU 4005</t>
  </si>
  <si>
    <t>BALANC DE MASA Y ENERGIA</t>
  </si>
  <si>
    <t>INQU 4008</t>
  </si>
  <si>
    <t>ANAL MATE PROBL ING QUIM</t>
  </si>
  <si>
    <t>INQU 4010</t>
  </si>
  <si>
    <t>OPERACION TRANSF MOMENTUM</t>
  </si>
  <si>
    <t>INQU 4011</t>
  </si>
  <si>
    <t>TERMODINAM DE ING QUIM I</t>
  </si>
  <si>
    <t>INQU 4012</t>
  </si>
  <si>
    <t>TERMODINAM DE ING QUIM II</t>
  </si>
  <si>
    <t>INQU 4017</t>
  </si>
  <si>
    <t>CINET Y CATAL EN ING QUIM</t>
  </si>
  <si>
    <t>INQU 4027</t>
  </si>
  <si>
    <t>SEMINARIO DE ING QUIM</t>
  </si>
  <si>
    <t>INQU 4029</t>
  </si>
  <si>
    <t>OPERACIONES FARMACEUTICAS</t>
  </si>
  <si>
    <t>INQU 4034</t>
  </si>
  <si>
    <t>LAB INGENIERIA QUIMICA I</t>
  </si>
  <si>
    <t>INQU 4036</t>
  </si>
  <si>
    <t>PRACTICA EN ING QUIMICA</t>
  </si>
  <si>
    <t>INQU 4105</t>
  </si>
  <si>
    <t>ENTRANDO EN INVESTIGACIONI</t>
  </si>
  <si>
    <t>INQU 4995</t>
  </si>
  <si>
    <t>INQU 4998</t>
  </si>
  <si>
    <t>INQU 5021</t>
  </si>
  <si>
    <t>DISENO PROCES ING QUIM I</t>
  </si>
  <si>
    <t>INQU 5022</t>
  </si>
  <si>
    <t>DISENO PROCES ING QUIM II</t>
  </si>
  <si>
    <t>INQU 5025</t>
  </si>
  <si>
    <t>ANAL Y CONTROL PROCESOS</t>
  </si>
  <si>
    <t>INQU 5030</t>
  </si>
  <si>
    <t>LAB INGENIERIA QUIMICA II</t>
  </si>
  <si>
    <t>INQU 5035</t>
  </si>
  <si>
    <t>INGENIERIA BIOQUIMICA</t>
  </si>
  <si>
    <t>INQU 5050</t>
  </si>
  <si>
    <t>TRATAM DESPERD PELIGROSOS</t>
  </si>
  <si>
    <t>INQU 5076</t>
  </si>
  <si>
    <t>CIENCIA DE POLIMEROS</t>
  </si>
  <si>
    <t>INQU 5995</t>
  </si>
  <si>
    <t>INGL 6006</t>
  </si>
  <si>
    <t>METODOS DE INVESTIGACION</t>
  </si>
  <si>
    <t>Departamento de Ingles</t>
  </si>
  <si>
    <t>INGL 6009</t>
  </si>
  <si>
    <t>MODELOS PARA ENSENANZ LITE</t>
  </si>
  <si>
    <t>INGL 6018</t>
  </si>
  <si>
    <t>TEMAS EN PSICOLINGUISTICA</t>
  </si>
  <si>
    <t>INGL 6020</t>
  </si>
  <si>
    <t>ADQUISICION SEGUNDO IDIOMA</t>
  </si>
  <si>
    <t>INGL 6030</t>
  </si>
  <si>
    <t>TEO Y PRACT COMPOSICION</t>
  </si>
  <si>
    <t>INGL 6247</t>
  </si>
  <si>
    <t>LITERATURA INGL SIGLO XVI</t>
  </si>
  <si>
    <t>INGL 6985</t>
  </si>
  <si>
    <t>INGL 6995</t>
  </si>
  <si>
    <t>INGL 6996</t>
  </si>
  <si>
    <t>DESARROLLO ENSEN UNIVERSIT</t>
  </si>
  <si>
    <t>INGL 6999</t>
  </si>
  <si>
    <t>INGL 3057</t>
  </si>
  <si>
    <t>LECT CRITICA DE MEDIOS</t>
  </si>
  <si>
    <t>INGL 3101</t>
  </si>
  <si>
    <t>CURSO BASICO INGLES</t>
  </si>
  <si>
    <t>INGL 3102</t>
  </si>
  <si>
    <t>CURSO BASICO DE INGLES</t>
  </si>
  <si>
    <t>INGL 3103</t>
  </si>
  <si>
    <t>INGLES INTERMEDIO I</t>
  </si>
  <si>
    <t>INGL 3191</t>
  </si>
  <si>
    <t>INGLES CONVERSACIONAL</t>
  </si>
  <si>
    <t>INGL 3201</t>
  </si>
  <si>
    <t>GRAMATICA COMPOSICION LECT</t>
  </si>
  <si>
    <t>INGL 3202</t>
  </si>
  <si>
    <t>INGL 3211</t>
  </si>
  <si>
    <t>INGLES AVANZADO I</t>
  </si>
  <si>
    <t>INGL 3225</t>
  </si>
  <si>
    <t>INTROD A LA LINGUISTICA</t>
  </si>
  <si>
    <t>INGL 3227</t>
  </si>
  <si>
    <t>FONET FONEM DEL ING DE E U</t>
  </si>
  <si>
    <t>INGL 3231</t>
  </si>
  <si>
    <t>COMPOSICION AVANZADA</t>
  </si>
  <si>
    <t>INGL 3236</t>
  </si>
  <si>
    <t>INFORMES TECNICOS</t>
  </si>
  <si>
    <t>INGL 3238</t>
  </si>
  <si>
    <t>INTRO CREACION LITERARIA</t>
  </si>
  <si>
    <t>INGL 3250</t>
  </si>
  <si>
    <t>ORATORIA</t>
  </si>
  <si>
    <t>INGL 3268</t>
  </si>
  <si>
    <t>REDAC MEDIOS COMUNICACION</t>
  </si>
  <si>
    <t>INGL 3296</t>
  </si>
  <si>
    <t>INGLES EN EL MUNDO</t>
  </si>
  <si>
    <t>INGL 3300</t>
  </si>
  <si>
    <t>EST LITE Y LENGUAJE</t>
  </si>
  <si>
    <t>INGL 3306</t>
  </si>
  <si>
    <t>LITE BRITANICA MODERNA</t>
  </si>
  <si>
    <t>INGL 3312</t>
  </si>
  <si>
    <t>NOVELA EN LITE INGLESA</t>
  </si>
  <si>
    <t>INGL 3317</t>
  </si>
  <si>
    <t>NOVELA EN LITE NORTEAMERIC</t>
  </si>
  <si>
    <t>INGL 3318</t>
  </si>
  <si>
    <t>LITE CARIBE ANGLO PARLANTE</t>
  </si>
  <si>
    <t>INGL 3321</t>
  </si>
  <si>
    <t>LITE INGLESA HASTA 1798</t>
  </si>
  <si>
    <t>INGL 3322</t>
  </si>
  <si>
    <t>LITE INGL 1798 A EPOCA MOD</t>
  </si>
  <si>
    <t>INGL 3323</t>
  </si>
  <si>
    <t>DRAMA MOD INGL DESDE 1890</t>
  </si>
  <si>
    <t>INGL 3325</t>
  </si>
  <si>
    <t>POESIA MODERNA</t>
  </si>
  <si>
    <t>INGL 3326</t>
  </si>
  <si>
    <t>LITE MINORIAS EN EEUU</t>
  </si>
  <si>
    <t>INGL 3345</t>
  </si>
  <si>
    <t>TEMAS EN EL CINE</t>
  </si>
  <si>
    <t>INGL 3351</t>
  </si>
  <si>
    <t>LITE EEUU HASTA 1860</t>
  </si>
  <si>
    <t>INGL 4000</t>
  </si>
  <si>
    <t>LIT INGLESA SIGLO XVII</t>
  </si>
  <si>
    <t>INGL 4009</t>
  </si>
  <si>
    <t>RENACIMIENTO EN INGLATERRA</t>
  </si>
  <si>
    <t>INGL 4017</t>
  </si>
  <si>
    <t>EL ROMANTICISMO</t>
  </si>
  <si>
    <t>INGL 4026</t>
  </si>
  <si>
    <t>SOCIOLINGUISTICA</t>
  </si>
  <si>
    <t>INGL 4028</t>
  </si>
  <si>
    <t>INV Y REDAC EN LENG Y LIN</t>
  </si>
  <si>
    <t>INGL 4030</t>
  </si>
  <si>
    <t>INVEST Y REDACCION EN LIT</t>
  </si>
  <si>
    <t>INGL 4125</t>
  </si>
  <si>
    <t>INTRODUC A LA SEMANTICA</t>
  </si>
  <si>
    <t>INGL 4206</t>
  </si>
  <si>
    <t>ESTRUCTURA DEL INGLES</t>
  </si>
  <si>
    <t>INGL 4316</t>
  </si>
  <si>
    <t>ROMANTICISMO AMERICANO</t>
  </si>
  <si>
    <t>INGL 5010</t>
  </si>
  <si>
    <t>PERSP ENS INGL 2DO IDIOMA</t>
  </si>
  <si>
    <t>INGL 5025</t>
  </si>
  <si>
    <t>ENFOQUES ACTUALES TEO LING</t>
  </si>
  <si>
    <t>COMP 6025</t>
  </si>
  <si>
    <t>VISUALIZACION CIENTIFICA</t>
  </si>
  <si>
    <t>Departamento de Matemáticas</t>
  </si>
  <si>
    <t>COMP 6315</t>
  </si>
  <si>
    <t>MINERIA DE DATOS</t>
  </si>
  <si>
    <t>COMP 6785</t>
  </si>
  <si>
    <t>ANALISIS DE ALGORITMOS</t>
  </si>
  <si>
    <t>COMP 6998</t>
  </si>
  <si>
    <t>ESMA 6305</t>
  </si>
  <si>
    <t>METODOS ESTADISTICOS</t>
  </si>
  <si>
    <t>ESMA 6600</t>
  </si>
  <si>
    <t>TEORIA DE PROBABILIDAD</t>
  </si>
  <si>
    <t>ESMA 6835</t>
  </si>
  <si>
    <t>TEMAS DE ESTADISTICA</t>
  </si>
  <si>
    <t>MATE 6201</t>
  </si>
  <si>
    <t>ALGEBRA MODERNA I</t>
  </si>
  <si>
    <t>MATE 6261</t>
  </si>
  <si>
    <t>FUN DE VAR REALES I</t>
  </si>
  <si>
    <t>MATE 6262</t>
  </si>
  <si>
    <t>FUN DE VAR REALES II</t>
  </si>
  <si>
    <t>MATE 6551</t>
  </si>
  <si>
    <t>TOPOLOGIA ALGEBRAICA I</t>
  </si>
  <si>
    <t>MATE 6627</t>
  </si>
  <si>
    <t>TEMAS DE ANALISIS</t>
  </si>
  <si>
    <t>MATE 6675</t>
  </si>
  <si>
    <t>MATE CIENCIA MODERNA I</t>
  </si>
  <si>
    <t>MATE 6677</t>
  </si>
  <si>
    <t>ECUA ELEM DERIV PARCIALES</t>
  </si>
  <si>
    <t>MATE 6679</t>
  </si>
  <si>
    <t>TEMAS ANALISIS NUMERICO</t>
  </si>
  <si>
    <t>MATE 6694</t>
  </si>
  <si>
    <t>TEMAS DE ALGEBRA</t>
  </si>
  <si>
    <t>MATE 6991</t>
  </si>
  <si>
    <t>MATE 6992</t>
  </si>
  <si>
    <t>MATE 6995</t>
  </si>
  <si>
    <t>MATE 6999</t>
  </si>
  <si>
    <t>COMP 3010</t>
  </si>
  <si>
    <t>INTRO PROG COMPUT I</t>
  </si>
  <si>
    <t>COMP 3057</t>
  </si>
  <si>
    <t>FUNDAMENT DE COMPUTADORAS</t>
  </si>
  <si>
    <t>COMP 3075</t>
  </si>
  <si>
    <t>INTR A ESTRUCTURAS DATOS</t>
  </si>
  <si>
    <t>COMP 3110</t>
  </si>
  <si>
    <t>INTRO PROG COMPUT II</t>
  </si>
  <si>
    <t>COMP 4009</t>
  </si>
  <si>
    <t>COMP 4016</t>
  </si>
  <si>
    <t>PROGR LENG DE ENSAMBLAJE</t>
  </si>
  <si>
    <t>COMP 4017</t>
  </si>
  <si>
    <t>ALGORITMOS DE COMPUTADORA</t>
  </si>
  <si>
    <t>COMP 4046</t>
  </si>
  <si>
    <t>COMP 4086</t>
  </si>
  <si>
    <t>ARQUITECTURA COMPUTADORAS</t>
  </si>
  <si>
    <t>COMP 4308</t>
  </si>
  <si>
    <t>FUNDA REDES Y ENRUTAMIENTO</t>
  </si>
  <si>
    <t>COMP 4995</t>
  </si>
  <si>
    <t>PRACTICA</t>
  </si>
  <si>
    <t>COMP 4998</t>
  </si>
  <si>
    <t>TEMAS CIENCIAS COMPUTACION</t>
  </si>
  <si>
    <t>COMP 4999</t>
  </si>
  <si>
    <t>TEMAS CIENCIA COMPUTACION</t>
  </si>
  <si>
    <t>ESMA 3015</t>
  </si>
  <si>
    <t>ESTADISTICA ELEMENTAL</t>
  </si>
  <si>
    <t>ESMA 3016</t>
  </si>
  <si>
    <t>ANALISIS ESTADISTICO DATOS</t>
  </si>
  <si>
    <t>ESMA 3101</t>
  </si>
  <si>
    <t>ESTADISTICA APLICADA I</t>
  </si>
  <si>
    <t>ESMA 3102</t>
  </si>
  <si>
    <t>ESTADISTICA APLICADA II</t>
  </si>
  <si>
    <t>ESMA 4001</t>
  </si>
  <si>
    <t>ESTADISTICA MATEMATICA I</t>
  </si>
  <si>
    <t>ESMA 5015</t>
  </si>
  <si>
    <t>SIMULACION ESTOCASTICA</t>
  </si>
  <si>
    <t>MATE 3000</t>
  </si>
  <si>
    <t>MATEMATICAS FINITAS</t>
  </si>
  <si>
    <t>MATE 3005</t>
  </si>
  <si>
    <t>PRE CALCULO</t>
  </si>
  <si>
    <t>MATE 3020</t>
  </si>
  <si>
    <t>INTROD A FUNDAMENTOS MATE</t>
  </si>
  <si>
    <t>MATE 3021</t>
  </si>
  <si>
    <t>CALC CIEN BIOL I</t>
  </si>
  <si>
    <t>MATE 3022</t>
  </si>
  <si>
    <t>CALC CIEN BIOL II</t>
  </si>
  <si>
    <t>MATE 3031</t>
  </si>
  <si>
    <t>CALCULO I</t>
  </si>
  <si>
    <t>MATE 3032</t>
  </si>
  <si>
    <t>CALCULO II</t>
  </si>
  <si>
    <t>MATE 3040</t>
  </si>
  <si>
    <t>TEORIA DE NUMEROS</t>
  </si>
  <si>
    <t>MATE 3048</t>
  </si>
  <si>
    <t>ANALISIS MATEMATICO</t>
  </si>
  <si>
    <t>MATE 3049</t>
  </si>
  <si>
    <t>ANAL MATE CIENCIAS GERE</t>
  </si>
  <si>
    <t>MATE 3063</t>
  </si>
  <si>
    <t>CALCULO III</t>
  </si>
  <si>
    <t>MATE 3086</t>
  </si>
  <si>
    <t>RAZONAMIENTO MATEMATICO</t>
  </si>
  <si>
    <t>MATE 3171</t>
  </si>
  <si>
    <t>PRECALCULO I</t>
  </si>
  <si>
    <t>MATE 3172</t>
  </si>
  <si>
    <t>PRECALCULO II</t>
  </si>
  <si>
    <t>MATE 3181</t>
  </si>
  <si>
    <t>MATEMATICA DISCRETA I</t>
  </si>
  <si>
    <t>MATE 4000</t>
  </si>
  <si>
    <t>ELEMENTOS DE LA TOPOLOGIA</t>
  </si>
  <si>
    <t>MATE 4003</t>
  </si>
  <si>
    <t>PRAC MATE EST PROG COOP I</t>
  </si>
  <si>
    <t>MATE 4008</t>
  </si>
  <si>
    <t>INTRO ESTRUCT ALGEBRAICAS</t>
  </si>
  <si>
    <t>MATE 4009</t>
  </si>
  <si>
    <t>ECUACIONES DIF ORDINARIAS</t>
  </si>
  <si>
    <t>MATE 4010</t>
  </si>
  <si>
    <t>VARIAB COMPLEJAS CON APLIC</t>
  </si>
  <si>
    <t>MATE 4020</t>
  </si>
  <si>
    <t>EC DIF PARC Y SER FOURIER</t>
  </si>
  <si>
    <t>MATE 4023</t>
  </si>
  <si>
    <t>EDUCACION MATEMATICA I</t>
  </si>
  <si>
    <t>MATE 4031</t>
  </si>
  <si>
    <t>ALGEBRA LINEAL</t>
  </si>
  <si>
    <t>MATE 4050</t>
  </si>
  <si>
    <t>SEMINARIO PREGRADUADO</t>
  </si>
  <si>
    <t>MATE 4051</t>
  </si>
  <si>
    <t>CALCULO AVANZADO I</t>
  </si>
  <si>
    <t>MATE 4061</t>
  </si>
  <si>
    <t>ANALISIS NUMERICO I</t>
  </si>
  <si>
    <t>MATE 4071</t>
  </si>
  <si>
    <t>INTRO MAT CIEN MODERN I</t>
  </si>
  <si>
    <t>MATE 4072</t>
  </si>
  <si>
    <t>INTR MATE CIEN MODERNA II</t>
  </si>
  <si>
    <t>MATE 4145</t>
  </si>
  <si>
    <t>ALGEBRA LINEAL &amp; ECNS DIFS</t>
  </si>
  <si>
    <t>MATE 4990</t>
  </si>
  <si>
    <t>MATE 4997</t>
  </si>
  <si>
    <t>TEMAS ESPECIALES DE MATE</t>
  </si>
  <si>
    <t>MATE 5049</t>
  </si>
  <si>
    <t>CALCULO DE VARIACIONES</t>
  </si>
  <si>
    <t>CIAG 4999</t>
  </si>
  <si>
    <t>Departamento de Programas Generales en Ciencias Agrícolas</t>
  </si>
  <si>
    <t>PROC 6009</t>
  </si>
  <si>
    <t>Departamento de Protección de Cultivos</t>
  </si>
  <si>
    <t>PROC 6010</t>
  </si>
  <si>
    <t>PROC 6015</t>
  </si>
  <si>
    <t>ASP MOLECUL FITOPATOLOGIA</t>
  </si>
  <si>
    <t>PROC 6609</t>
  </si>
  <si>
    <t>MANEJO INTEGRADO DE PLAGAS</t>
  </si>
  <si>
    <t>PROC 6630</t>
  </si>
  <si>
    <t>COMBATE NEMATODOS FITOPARA</t>
  </si>
  <si>
    <t>PROC 6995</t>
  </si>
  <si>
    <t>PROC 6996</t>
  </si>
  <si>
    <t>PROC 6999</t>
  </si>
  <si>
    <t>PROC 4006</t>
  </si>
  <si>
    <t>FITOPATOLOGIA TROPICAL</t>
  </si>
  <si>
    <t>PROC 4008</t>
  </si>
  <si>
    <t>ENTOMOLOGIA AGRICOLA</t>
  </si>
  <si>
    <t>PROC 4016</t>
  </si>
  <si>
    <t>BACTERIOLOGIA AGRICOLA</t>
  </si>
  <si>
    <t>PROC 4017</t>
  </si>
  <si>
    <t>CONTROL PLANTAS ARVENSES</t>
  </si>
  <si>
    <t>PROC 4018</t>
  </si>
  <si>
    <t>INTR A LA AGRONEMATOLOGIA</t>
  </si>
  <si>
    <t>PROC 4026</t>
  </si>
  <si>
    <t>PROC 4995</t>
  </si>
  <si>
    <t>QUIM 6007</t>
  </si>
  <si>
    <t>Departamento de Química</t>
  </si>
  <si>
    <t>QUIM 6009</t>
  </si>
  <si>
    <t>ESPEC MOLECULAS BIOLOGICAS</t>
  </si>
  <si>
    <t>QUIM 6010</t>
  </si>
  <si>
    <t>QUIM AMBIENTAL AVANZADA</t>
  </si>
  <si>
    <t>QUIM 6011</t>
  </si>
  <si>
    <t>QUIM INORG AVANI</t>
  </si>
  <si>
    <t>QUIM 6016</t>
  </si>
  <si>
    <t>QUIMICA BIOFISICA</t>
  </si>
  <si>
    <t>QUIM 6216</t>
  </si>
  <si>
    <t>QUIM ANALITICA SUPERFICIES</t>
  </si>
  <si>
    <t>QUIM 6401</t>
  </si>
  <si>
    <t>QUIMICA ORGANICA AVANZADA</t>
  </si>
  <si>
    <t>QUIM 6606</t>
  </si>
  <si>
    <t>ELECTROQUIMICA</t>
  </si>
  <si>
    <t>QUIM 6705</t>
  </si>
  <si>
    <t>ENSEÑANZA SUPERV QUIMICA</t>
  </si>
  <si>
    <t>QUIM 6994</t>
  </si>
  <si>
    <t>TEMAS ESPECIALES: LAB</t>
  </si>
  <si>
    <t>QUIM 6998</t>
  </si>
  <si>
    <t>INVESTIGACION QUIMICA</t>
  </si>
  <si>
    <t>QUIM 8980</t>
  </si>
  <si>
    <t>SEMINARIO DOCTORAL INVEST</t>
  </si>
  <si>
    <t>QUIM 8995</t>
  </si>
  <si>
    <t>TEMAS ESP QUIM APLICADA</t>
  </si>
  <si>
    <t>QUIM 8997</t>
  </si>
  <si>
    <t>INVESTIGACION Y TESIS DOCT</t>
  </si>
  <si>
    <t>QUIM 1000</t>
  </si>
  <si>
    <t>ORIENTACION EN QUIMICA</t>
  </si>
  <si>
    <t>QUIM 3025</t>
  </si>
  <si>
    <t>QUIMICA ANALITICA I</t>
  </si>
  <si>
    <t>QUIM 3041</t>
  </si>
  <si>
    <t>QUIMICA GENERAL I</t>
  </si>
  <si>
    <t>QUIM 3042</t>
  </si>
  <si>
    <t>QUIMICA GENERAL II</t>
  </si>
  <si>
    <t>QUIM 3055</t>
  </si>
  <si>
    <t>QUIMICA ANALITICA ING</t>
  </si>
  <si>
    <t>QUIM 3061</t>
  </si>
  <si>
    <t>FUND QUIM ORG BIOQUIMICA</t>
  </si>
  <si>
    <t>QUIM 3062</t>
  </si>
  <si>
    <t>QUIM 3071</t>
  </si>
  <si>
    <t>QUIMICA ORGANICA CONC I</t>
  </si>
  <si>
    <t>QUIM 3085</t>
  </si>
  <si>
    <t>QUIMICA AMBIENTAL</t>
  </si>
  <si>
    <t>QUIM 3131</t>
  </si>
  <si>
    <t>QUIM 3132</t>
  </si>
  <si>
    <t>QUIM 3133</t>
  </si>
  <si>
    <t>LAB QUIMICA GENERAL I</t>
  </si>
  <si>
    <t>QUIM 3134</t>
  </si>
  <si>
    <t>LAB QUIMICA GENERAL II</t>
  </si>
  <si>
    <t>QUIM 3141</t>
  </si>
  <si>
    <t>PRIN QUIM GEN ORG Y BIOL I</t>
  </si>
  <si>
    <t>QUIM 3335</t>
  </si>
  <si>
    <t>INTRO A QUIM ALIMENTOS</t>
  </si>
  <si>
    <t>QUIM 3450</t>
  </si>
  <si>
    <t>FUNDAMENT QUIMICA ORGANICA</t>
  </si>
  <si>
    <t>QUIM 3461</t>
  </si>
  <si>
    <t>QUIMICA ORGANICA I</t>
  </si>
  <si>
    <t>QUIM 3462</t>
  </si>
  <si>
    <t>LAB QUIMICA ORGANICA I</t>
  </si>
  <si>
    <t>QUIM 3463</t>
  </si>
  <si>
    <t>QUIMICA ORGANICA II</t>
  </si>
  <si>
    <t>QUIM 3464</t>
  </si>
  <si>
    <t>LAB QUIMICA ORGANICA II</t>
  </si>
  <si>
    <t>QUIM 4000</t>
  </si>
  <si>
    <t>QUIMICA INORGANICA</t>
  </si>
  <si>
    <t>QUIM 4007</t>
  </si>
  <si>
    <t>LAB QUIMICA INORGANICA</t>
  </si>
  <si>
    <t>QUIM 4015</t>
  </si>
  <si>
    <t>MET ANALISIS INSTRUMENTAL</t>
  </si>
  <si>
    <t>QUIM 4041</t>
  </si>
  <si>
    <t>QUIMICA FISICA I</t>
  </si>
  <si>
    <t>QUIM 4042</t>
  </si>
  <si>
    <t>QUIMICA FISICA II</t>
  </si>
  <si>
    <t>QUIM 4055</t>
  </si>
  <si>
    <t>INTRODUCCION A BIOQUIMICA</t>
  </si>
  <si>
    <t>QUIM 4101</t>
  </si>
  <si>
    <t>LAB DE QUIMICA FISICA I</t>
  </si>
  <si>
    <t>QUIM 4102</t>
  </si>
  <si>
    <t>LAB DE QUIMICA FISICA II</t>
  </si>
  <si>
    <t>QUIM 4115</t>
  </si>
  <si>
    <t>PRACTICA DOCENTE</t>
  </si>
  <si>
    <t>QUIM 4125</t>
  </si>
  <si>
    <t>BIBLIOG Y SEMIN DE QUIMIC</t>
  </si>
  <si>
    <t>QUIM 4405</t>
  </si>
  <si>
    <t>INTRO QUIMICA FORENSE</t>
  </si>
  <si>
    <t>QUIM 4997</t>
  </si>
  <si>
    <t>QUIM 4998</t>
  </si>
  <si>
    <t>INVEST SUBGRADUADA I</t>
  </si>
  <si>
    <t>QUIM 4999</t>
  </si>
  <si>
    <t>INVESTIGACION SUBGRAD II</t>
  </si>
  <si>
    <t>QUIM 5005</t>
  </si>
  <si>
    <t>QUIM ORGANICA INTERMEDIA</t>
  </si>
  <si>
    <t>QUIM 5065</t>
  </si>
  <si>
    <t>QUIM DE DROGAS SINTETICAS</t>
  </si>
  <si>
    <t>QUIM 5071</t>
  </si>
  <si>
    <t>BIOQUIMICA GENERAL I</t>
  </si>
  <si>
    <t>QUIM 5085</t>
  </si>
  <si>
    <t>QUIMICA DE ALIMENTOS</t>
  </si>
  <si>
    <t>QUIM 5105</t>
  </si>
  <si>
    <t>PRINC QUIMICA CUANTICA</t>
  </si>
  <si>
    <t>QUIM 5125</t>
  </si>
  <si>
    <t>TERMODINAMICA QUIMICA</t>
  </si>
  <si>
    <t>EDES 4006</t>
  </si>
  <si>
    <t>SEM NAT Y NECES NINO EXCEP</t>
  </si>
  <si>
    <t>División de Educación Continua y Estudios Profesionales</t>
  </si>
  <si>
    <t>EDFU 3001</t>
  </si>
  <si>
    <t>CRECIMIENTO Y DESA HUM I</t>
  </si>
  <si>
    <t>EDFU 3002</t>
  </si>
  <si>
    <t>CRECIMIENTO Y DESA HUM II</t>
  </si>
  <si>
    <t>EDFU 3007</t>
  </si>
  <si>
    <t>FUNDAM SOCIALES DE EDUC</t>
  </si>
  <si>
    <t>EDFU 3017</t>
  </si>
  <si>
    <t>EVALUACION DE APRENDIZAJE</t>
  </si>
  <si>
    <t>EDFU 3055</t>
  </si>
  <si>
    <t>FUND LEGALES DE LA EDUC</t>
  </si>
  <si>
    <t>EDFU 4006</t>
  </si>
  <si>
    <t>NINO Y SU AMBIENTE SOCIAL</t>
  </si>
  <si>
    <t>EDFU 4019</t>
  </si>
  <si>
    <t>FUNDAM FILOS DE EDUCACION</t>
  </si>
  <si>
    <t>EDPE 3129</t>
  </si>
  <si>
    <t>USO MICROCOMP SALON CLASES</t>
  </si>
  <si>
    <t>EDPE 4047</t>
  </si>
  <si>
    <t>INNOVAC CURR EN MECANOGRAF</t>
  </si>
  <si>
    <t>EDPE 4059</t>
  </si>
  <si>
    <t>METOD ENSE ASIG COMERCIAL</t>
  </si>
  <si>
    <t>EDPE 4135</t>
  </si>
  <si>
    <t>METOD ENS CIENCIA ESC SEC</t>
  </si>
  <si>
    <t>EDPE 4137</t>
  </si>
  <si>
    <t>PRACT ENS BIOL ESC SEC</t>
  </si>
  <si>
    <t>EDPE 4139</t>
  </si>
  <si>
    <t>PRACT ENS QUIM ESC SUP</t>
  </si>
  <si>
    <t>EDPE 4145</t>
  </si>
  <si>
    <t>METOD ENS MATE ESC SEC</t>
  </si>
  <si>
    <t>EDPE 4146</t>
  </si>
  <si>
    <t>PRACT ENS MATE ESC SEC</t>
  </si>
  <si>
    <t>EDPE 4155</t>
  </si>
  <si>
    <t>METOD ENS HIST EST SOC SEC</t>
  </si>
  <si>
    <t>EDPE 4156</t>
  </si>
  <si>
    <t>PRACT ENS EST SOC ESC SEC</t>
  </si>
  <si>
    <t>EDPE 4157</t>
  </si>
  <si>
    <t>PRACT ENS HIST ESC SEC</t>
  </si>
  <si>
    <t>EDPE 4165</t>
  </si>
  <si>
    <t>METOD ENS ARTE ESC SEC</t>
  </si>
  <si>
    <t>EDPE 4166</t>
  </si>
  <si>
    <t>PRACT ENS ARTE ESC SEC</t>
  </si>
  <si>
    <t>EDPE 4185</t>
  </si>
  <si>
    <t>METOD ENS TEATRO ESC SEC</t>
  </si>
  <si>
    <t>EDPE 4187</t>
  </si>
  <si>
    <t>TEO MET PRAC ENS ESC SEC</t>
  </si>
  <si>
    <t>EDPE 4215</t>
  </si>
  <si>
    <t>METOD ENS EDUC FIS ESC SEC</t>
  </si>
  <si>
    <t>EDPE 4216</t>
  </si>
  <si>
    <t>PRACT ENS EDUC FIS ESC SEC</t>
  </si>
  <si>
    <t>EDPE 4218</t>
  </si>
  <si>
    <t>METOD ENS EDUC FIS ESC ELE</t>
  </si>
  <si>
    <t>EDPE 4235</t>
  </si>
  <si>
    <t>METOD ENS ESPA ESC SEC</t>
  </si>
  <si>
    <t>EDPE 4236</t>
  </si>
  <si>
    <t>PRACT ENS ESPA ESC SEC</t>
  </si>
  <si>
    <t>EDPE 4245</t>
  </si>
  <si>
    <t>METOD ENS INGL ESC SEC</t>
  </si>
  <si>
    <t>EDPE 4246</t>
  </si>
  <si>
    <t>PRACT ENS ING ESC SEC</t>
  </si>
  <si>
    <t>INTD 6007</t>
  </si>
  <si>
    <t>INGL EST INTERNACIONALES</t>
  </si>
  <si>
    <t>Ninguno</t>
  </si>
  <si>
    <t>Decanato de Asuntos Académicos</t>
  </si>
  <si>
    <t>INTD 6015</t>
  </si>
  <si>
    <t>PREPARACION EXAM COMPRENS</t>
  </si>
  <si>
    <t>INTD 6995</t>
  </si>
  <si>
    <t>PLAN COOP INSTITUCIONAL</t>
  </si>
  <si>
    <t>CIMI 3011</t>
  </si>
  <si>
    <t>INT A CIENCIAS MILITARES</t>
  </si>
  <si>
    <t>CIMI 3021</t>
  </si>
  <si>
    <t>FUND TACT MILI I</t>
  </si>
  <si>
    <t>CIMI 3041</t>
  </si>
  <si>
    <t>INGL BAS EJERCITO DE HOY I</t>
  </si>
  <si>
    <t>CIMI 3043</t>
  </si>
  <si>
    <t>INGL INET EJER HOY I</t>
  </si>
  <si>
    <t>CIMI 3051</t>
  </si>
  <si>
    <t>ORATORIA MILITAR I</t>
  </si>
  <si>
    <t>CIMI 4011</t>
  </si>
  <si>
    <t>COMUNIC PSIC LIDERATO MILI</t>
  </si>
  <si>
    <t>CIMI 4021</t>
  </si>
  <si>
    <t>HIST, LID Y ADMIN MILITAR</t>
  </si>
  <si>
    <t>CIMI 4022</t>
  </si>
  <si>
    <t>SEMINARIO: LID Y ADMIN MIL</t>
  </si>
  <si>
    <t>CIMI 4041</t>
  </si>
  <si>
    <t>REDACCION MILITAR I</t>
  </si>
  <si>
    <t>ESAE 3001</t>
  </si>
  <si>
    <t>LA FUERZA AEREA DE HOY</t>
  </si>
  <si>
    <t>ESAE 3011</t>
  </si>
  <si>
    <t>DESARR DEL PODERIO AEREO</t>
  </si>
  <si>
    <t>ESAE 4001</t>
  </si>
  <si>
    <t>GER LID EN LA FUERZA AEREA</t>
  </si>
  <si>
    <t>ESAE 4011</t>
  </si>
  <si>
    <t>SEG NAC SOC AMER CONTEMP</t>
  </si>
  <si>
    <t>INTD 3355</t>
  </si>
  <si>
    <t>TEC INV BIBLIOTECA</t>
  </si>
  <si>
    <t>INTD 3990</t>
  </si>
  <si>
    <t>TEM SEL ENFO MULTIDICPL</t>
  </si>
  <si>
    <t>INTD 3995</t>
  </si>
  <si>
    <t>EXP DESARROLLO COMUNITARIO</t>
  </si>
  <si>
    <t>INTD 4000</t>
  </si>
  <si>
    <t>INT CONGR - PROG CORDOVA</t>
  </si>
  <si>
    <t>INTD 4010</t>
  </si>
  <si>
    <t>SEM ACAD - WASH CENTER</t>
  </si>
  <si>
    <t>INTD 4995</t>
  </si>
  <si>
    <t>UNIV 0002</t>
  </si>
  <si>
    <t>DESTREZAS EXITO UNIVERSITA</t>
  </si>
  <si>
    <t>UNIV 0003</t>
  </si>
  <si>
    <t>UNIV 0004</t>
  </si>
  <si>
    <t>UNIV 0005</t>
  </si>
  <si>
    <t>UNIV 0006</t>
  </si>
  <si>
    <t>UNIV 3000</t>
  </si>
  <si>
    <t>PROGRAMA DE INTERCAMBIO</t>
  </si>
  <si>
    <t>UNIV 4000</t>
  </si>
  <si>
    <t>PROG INTERCAMBIO ESPANA</t>
  </si>
  <si>
    <t>CINE 4001</t>
  </si>
  <si>
    <t>HISTORIA CINE HASTA 1950</t>
  </si>
  <si>
    <t>CINE 4015</t>
  </si>
  <si>
    <t>CREACION VIDEOS DIGITALES</t>
  </si>
  <si>
    <t>CINE 4025</t>
  </si>
  <si>
    <t>Grand Total</t>
  </si>
  <si>
    <t>(Multiple Items)</t>
  </si>
  <si>
    <t>(All)</t>
  </si>
  <si>
    <t>Row Labels</t>
  </si>
  <si>
    <t>Oferta</t>
  </si>
  <si>
    <t>Matricula</t>
  </si>
  <si>
    <t>Estudiantes horas-credito</t>
  </si>
  <si>
    <t>Estudiantes/seccion</t>
  </si>
  <si>
    <t>Facultad requerida por seccion</t>
  </si>
  <si>
    <t>Facultad requerida total</t>
  </si>
  <si>
    <t>Estudiantes por Seccion</t>
  </si>
  <si>
    <t>Estudiantes horas_credito</t>
  </si>
  <si>
    <t>Creditos distintos</t>
  </si>
  <si>
    <t xml:space="preserve"> Facultad requerida</t>
  </si>
  <si>
    <t>Creditos Distintos</t>
  </si>
  <si>
    <t>Numero de Secciones</t>
  </si>
  <si>
    <t>Facultad requerida</t>
  </si>
  <si>
    <t>Promedio Estudiantes por Seccion</t>
  </si>
  <si>
    <t>Matrícula</t>
  </si>
  <si>
    <t>Cursos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</si>
</sst>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 applyFont="1"/>
    <xf numFmtId="0" fontId="1" fillId="0" borderId="0" xfId="0" applyNumberFormat="1" applyFon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wrapText="1"/>
    </xf>
    <xf numFmtId="0" fontId="2" fillId="0" borderId="0" xfId="0" pivotButton="1" applyFont="1"/>
    <xf numFmtId="0" fontId="0" fillId="0" borderId="0" xfId="0" applyAlignment="1">
      <alignment horizontal="right" wrapText="1"/>
    </xf>
    <xf numFmtId="2" fontId="0" fillId="0" borderId="0" xfId="0" applyNumberFormat="1" applyAlignment="1">
      <alignment horizontal="right" wrapText="1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right"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175"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0" formatCode="General"/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</dxf>
    <dxf>
      <font>
        <b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2" formatCode="0.00"/>
    </dxf>
    <dxf>
      <numFmt numFmtId="2" formatCode="0.00"/>
    </dxf>
    <dxf>
      <alignment horizontal="center" readingOrder="0"/>
    </dxf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rectorOIIP" refreshedDate="41946.448072453706" createdVersion="4" refreshedVersion="4" minRefreshableVersion="3" recordCount="1056">
  <cacheSource type="worksheet">
    <worksheetSource name="Table2"/>
  </cacheSource>
  <cacheFields count="16">
    <cacheField name="ANO_ACADEMICO" numFmtId="0">
      <sharedItems/>
    </cacheField>
    <cacheField name="SEMESTRE" numFmtId="0">
      <sharedItems/>
    </cacheField>
    <cacheField name="COURSE" numFmtId="0">
      <sharedItems count="1056">
        <s v="ADMI 6097"/>
        <s v="ADMI 6996"/>
        <s v="CONT 6005"/>
        <s v="ECON 6027"/>
        <s v="ESTA 6005"/>
        <s v="FINA 6016"/>
        <s v="FINA 6017"/>
        <s v="FINA 6025"/>
        <s v="GEIN 6045"/>
        <s v="GEIN 6048"/>
        <s v="GERE 6025"/>
        <s v="GERE 6096"/>
        <s v="GERH 6030"/>
        <s v="GERH 6040"/>
        <s v="ADMI 3007"/>
        <s v="ADMI 3008"/>
        <s v="ADMI 3150"/>
        <s v="ADMI 3155"/>
        <s v="ADMI 3315"/>
        <s v="ADMI 4001"/>
        <s v="ADMI 4016"/>
        <s v="ADMI 4057"/>
        <s v="ADMI 4085"/>
        <s v="ADMI 4995"/>
        <s v="ADMI 4997"/>
        <s v="ADOF 3005"/>
        <s v="ADOF 3016"/>
        <s v="ADOF 3105"/>
        <s v="ADOF 3135"/>
        <s v="ADOF 4005"/>
        <s v="ADOF 4020"/>
        <s v="ADOF 4025"/>
        <s v="ADOF 4065"/>
        <s v="ADOF 4077"/>
        <s v="ADOF 4080"/>
        <s v="CONT 3005"/>
        <s v="CONT 4006"/>
        <s v="CONT 4009"/>
        <s v="CONT 4015"/>
        <s v="CONT 4018"/>
        <s v="CONT 4995"/>
        <s v="ESOR 4006"/>
        <s v="ESOR 4008"/>
        <s v="ESOR 4025"/>
        <s v="ESOR 4026"/>
        <s v="ESOR 4030"/>
        <s v="ESOR 4995"/>
        <s v="ESTA 3001"/>
        <s v="FINA 3006"/>
        <s v="FINA 4029"/>
        <s v="FINA 4036"/>
        <s v="FINA 4037"/>
        <s v="FINA 4040"/>
        <s v="FINA 4995"/>
        <s v="GERE 4007"/>
        <s v="GERE 4008"/>
        <s v="GERE 4009"/>
        <s v="GERE 4021"/>
        <s v="GERE 4995"/>
        <s v="MERC 3115"/>
        <s v="MERC 3117"/>
        <s v="MERC 4215"/>
        <s v="MERC 4217"/>
        <s v="MERC 4995"/>
        <s v="SICI 3051"/>
        <s v="SICI 3052"/>
        <s v="SICI 4085"/>
        <s v="SICI 4095"/>
        <s v="SICI 4168"/>
        <s v="SICI 4175"/>
        <s v="SICI 4990"/>
        <s v="AGRO 6505"/>
        <s v="AGRO 6624"/>
        <s v="AGRO 6651"/>
        <s v="AGRO 6995"/>
        <s v="AGRO 6999"/>
        <s v="AGRO 3005"/>
        <s v="AGRO 4005"/>
        <s v="AGRO 4015"/>
        <s v="AGRO 4016"/>
        <s v="AGRO 4019"/>
        <s v="AGRO 4025"/>
        <s v="AGRO 4037"/>
        <s v="AGRO 4038"/>
        <s v="AGRO 4045"/>
        <s v="AGRO 4046"/>
        <s v="AGRO 4995"/>
        <s v="AGRO 5005"/>
        <s v="AGRO 5006"/>
        <s v="AGRO 5015"/>
        <s v="CFIT 3005"/>
        <s v="CFIT 4005"/>
        <s v="CFIT 4007"/>
        <s v="CFIT 5006"/>
        <s v="BIOL 6617"/>
        <s v="BIOL 6650"/>
        <s v="BIOL 6689"/>
        <s v="BIOL 6690"/>
        <s v="BIOL 6990"/>
        <s v="BIOL 6991"/>
        <s v="BIOL 6992"/>
        <s v="BIOL 6993"/>
        <s v="BIOL 6994"/>
        <s v="BIOL 6997"/>
        <s v="BIND 4890"/>
        <s v="BIOL 3010"/>
        <s v="BIOL 3051"/>
        <s v="BIOL 3055"/>
        <s v="BIOL 3125"/>
        <s v="BIOL 3225"/>
        <s v="BIOL 3300"/>
        <s v="BIOL 3417"/>
        <s v="BIOL 3425"/>
        <s v="BIOL 3435"/>
        <s v="BIOL 3715"/>
        <s v="BIOL 3716"/>
        <s v="BIOL 3725"/>
        <s v="BIOL 3745"/>
        <s v="BIOL 3770"/>
        <s v="BIOL 3775"/>
        <s v="BIOL 4008"/>
        <s v="BIOL 4015"/>
        <s v="BIOL 4025"/>
        <s v="BIOL 4335"/>
        <s v="BIOL 4365"/>
        <s v="BIOL 4366"/>
        <s v="BIOL 4367"/>
        <s v="BIOL 4369"/>
        <s v="BIOL 4375"/>
        <s v="BIOL 4426"/>
        <s v="BIOL 4505"/>
        <s v="BIOL 4746"/>
        <s v="BIOL 4761"/>
        <s v="BIOL 4901"/>
        <s v="BIOL 4902"/>
        <s v="BIOL 4925"/>
        <s v="BIOL 4991"/>
        <s v="BIOL 4993"/>
        <s v="BIOL 4998"/>
        <s v="BIOL 5038"/>
        <s v="BIOL 5416"/>
        <s v="BIOL 5758"/>
        <s v="BIOL 5815"/>
        <s v="BOTA 4995"/>
        <s v="BOTA 4996"/>
        <s v="CIBI 3031"/>
        <s v="CIBI 3032"/>
        <s v="BIND 3000"/>
        <s v="BIND 4905"/>
        <s v="BIND 5005"/>
        <s v="CITA 6005"/>
        <s v="CITA 6006"/>
        <s v="CITA 6016"/>
        <s v="CITA 6601"/>
        <s v="CITA 6603"/>
        <s v="CITA 6995"/>
        <s v="CITA 6999"/>
        <s v="CITA 4305"/>
        <s v="CITA 5995"/>
        <s v="CITA 5996"/>
        <s v="CIMA 6999"/>
        <s v="CIMA 8998"/>
        <s v="CIMA 8999"/>
        <s v="CMOB 6056"/>
        <s v="CMOB 6078"/>
        <s v="CMOB 6618"/>
        <s v="CMOB 6686"/>
        <s v="CMOB 8676"/>
        <s v="CMOB 8687"/>
        <s v="CMOB 8709"/>
        <s v="CMOF 6005"/>
        <s v="CMOF 6445"/>
        <s v="CMOF 6617"/>
        <s v="CMOG 8675"/>
        <s v="CIMA 5005"/>
        <s v="CIMA 5007"/>
        <s v="CMOF 5015"/>
        <s v="ANTR 3015"/>
        <s v="CIPO 3011"/>
        <s v="CIPO 3025"/>
        <s v="CIPO 3035"/>
        <s v="CIPO 3045"/>
        <s v="CIPO 3065"/>
        <s v="CIPO 3175"/>
        <s v="CIPO 4015"/>
        <s v="CIPO 4025"/>
        <s v="CIPO 4045"/>
        <s v="CIPO 4051"/>
        <s v="CIPO 4056"/>
        <s v="CIPO 4065"/>
        <s v="CIPO 4115"/>
        <s v="CIPO 4127"/>
        <s v="CIPO 4145"/>
        <s v="CISO 3121"/>
        <s v="CISO 3145"/>
        <s v="CISO 4056"/>
        <s v="CISO 4118"/>
        <s v="CISO 4119"/>
        <s v="GEOG 3185"/>
        <s v="HIST 3111"/>
        <s v="HIST 3141"/>
        <s v="HIST 3155"/>
        <s v="HIST 3195"/>
        <s v="HIST 3201"/>
        <s v="HIST 3221"/>
        <s v="HIST 3241"/>
        <s v="HIST 3242"/>
        <s v="HIST 4075"/>
        <s v="HIST 4165"/>
        <s v="HIST 4221"/>
        <s v="HIST 4226"/>
        <s v="HIST 4345"/>
        <s v="PSIC 3001"/>
        <s v="PSIC 3002"/>
        <s v="PSIC 3006"/>
        <s v="PSIC 3015"/>
        <s v="PSIC 3016"/>
        <s v="PSIC 3018"/>
        <s v="PSIC 3027"/>
        <s v="PSIC 3036"/>
        <s v="PSIC 3047"/>
        <s v="PSIC 3050"/>
        <s v="PSIC 4005"/>
        <s v="PSIC 4006"/>
        <s v="PSIC 4009"/>
        <s v="PSIC 4065"/>
        <s v="PSIC 4088"/>
        <s v="PSIC 4116"/>
        <s v="PSIC 4991"/>
        <s v="PSIC 4992"/>
        <s v="PSIC 5017"/>
        <s v="SOCI 3007"/>
        <s v="SOCI 3047"/>
        <s v="SOCI 3261"/>
        <s v="SOCI 3265"/>
        <s v="SOCI 3295"/>
        <s v="SOCI 3305"/>
        <s v="SOCI 3355"/>
        <s v="SOCI 4095"/>
        <s v="SOCI 4165"/>
        <s v="SOCI 4231"/>
        <s v="SOCI 4232"/>
        <s v="SOCI 4991"/>
        <s v="SOCI 4992"/>
        <s v="ECON 3021"/>
        <s v="ECON 3022"/>
        <s v="ECON 3085"/>
        <s v="ECON 3086"/>
        <s v="ECON 3091"/>
        <s v="ECON 3092"/>
        <s v="ECON 4028"/>
        <s v="ECON 4185"/>
        <s v="ECON 4225"/>
        <s v="ECON 4391"/>
        <s v="ECAG 6611"/>
        <s v="ECAG 6635"/>
        <s v="ECAG 6995"/>
        <s v="ECAG 6999"/>
        <s v="ECAG 3005"/>
        <s v="ECAG 4007"/>
        <s v="ECAG 4019"/>
        <s v="ECAG 4025"/>
        <s v="ECAG 4026"/>
        <s v="ECAG 4028"/>
        <s v="EDAG 6999"/>
        <s v="EXAG 6610"/>
        <s v="EXAG 6630"/>
        <s v="EDAG 3005"/>
        <s v="EDAG 3006"/>
        <s v="EDAG 4005"/>
        <s v="EDAG 4009"/>
        <s v="EDAG 4015"/>
        <s v="EDAG 4018"/>
        <s v="EDAG 4025"/>
        <s v="EXAG 4005"/>
        <s v="EXAG 4009"/>
        <s v="EDFI 6105"/>
        <s v="EDFI 6209"/>
        <s v="KINE 6105"/>
        <s v="KINE 6109"/>
        <s v="KINE 6155"/>
        <s v="KINE 6500"/>
        <s v="KINE 6991"/>
        <s v="KINE 6999"/>
        <s v="EDFI 3076"/>
        <s v="EDFI 3077"/>
        <s v="EDFI 3095"/>
        <s v="EDFI 3106"/>
        <s v="EDFI 3215"/>
        <s v="EDFI 3225"/>
        <s v="EDFI 3245"/>
        <s v="EDFI 3265"/>
        <s v="EDFI 3295"/>
        <s v="EDFI 3305"/>
        <s v="EDFI 3395"/>
        <s v="EDFI 3465"/>
        <s v="EDFI 3555"/>
        <s v="EDFI 3596"/>
        <s v="EDFI 3615"/>
        <s v="EDFI 3645"/>
        <s v="EDFI 3665"/>
        <s v="EDFI 3685"/>
        <s v="EDFI 4005"/>
        <s v="EDFI 4010"/>
        <s v="EDFI 4016"/>
        <s v="EDFI 4017"/>
        <s v="EDFI 4026"/>
        <s v="EDFI 4029"/>
        <s v="EDFI 4045"/>
        <s v="EDFI 4055"/>
        <s v="EDFI 4106"/>
        <s v="EDFI 4125"/>
        <s v="EDFI 4177"/>
        <s v="EDFI 4179"/>
        <s v="EDFI 4205"/>
        <s v="EDFI 4230"/>
        <s v="ENFE 3015"/>
        <s v="ENFE 3021"/>
        <s v="ENFE 3126"/>
        <s v="ENFE 3315"/>
        <s v="ENFE 4001"/>
        <s v="ENFE 4015"/>
        <s v="ENFE 4025"/>
        <s v="ENFE 4031"/>
        <s v="ENFE 4041"/>
        <s v="ENFE 4996"/>
        <s v="ESHI 6045"/>
        <s v="ESHI 6059"/>
        <s v="ESHI 6406"/>
        <s v="ESHI 6407"/>
        <s v="ESHI 6605"/>
        <s v="ESPA 3021"/>
        <s v="ESPA 3101"/>
        <s v="ESPA 3102"/>
        <s v="ESPA 3127"/>
        <s v="ESPA 3208"/>
        <s v="ESPA 3211"/>
        <s v="ESPA 3215"/>
        <s v="ESPA 3295"/>
        <s v="ESPA 3305"/>
        <s v="ESPA 3315"/>
        <s v="ESPA 4011"/>
        <s v="ESPA 4012"/>
        <s v="ESPA 4056"/>
        <s v="ESPA 4071"/>
        <s v="ESPA 4201"/>
        <s v="ESPA 4202"/>
        <s v="ESPA 4221"/>
        <s v="ESPA 4227"/>
        <s v="ESPA 4231"/>
        <s v="ESPA 4251"/>
        <s v="ESPA 4405"/>
        <s v="ESPA 4491"/>
        <s v="ESPA 4505"/>
        <s v="ESPA 4995"/>
        <s v="ESPA 4996"/>
        <s v="LING 5030"/>
        <s v="FISI 6090"/>
        <s v="FISI 6280"/>
        <s v="FISI 6380"/>
        <s v="FISI 6431"/>
        <s v="FISI 6510"/>
        <s v="FISI 6991"/>
        <s v="ASTR 4005"/>
        <s v="CIFI 3011"/>
        <s v="FISI 3091"/>
        <s v="FISI 3092"/>
        <s v="FISI 3151"/>
        <s v="FISI 3152"/>
        <s v="FISI 3153"/>
        <s v="FISI 3154"/>
        <s v="FISI 3161"/>
        <s v="FISI 3162"/>
        <s v="FISI 3163"/>
        <s v="FISI 3171"/>
        <s v="FISI 3172"/>
        <s v="FISI 3173"/>
        <s v="FISI 3174"/>
        <s v="FISI 4001"/>
        <s v="FISI 4002"/>
        <s v="FISI 4051"/>
        <s v="FISI 4057"/>
        <s v="FISI 4063"/>
        <s v="FISI 4076"/>
        <s v="FISI 4105"/>
        <s v="FISI 4997"/>
        <s v="FISI 4999"/>
        <s v="METE 4006"/>
        <s v="METE 4007"/>
        <s v="METE 4061"/>
        <s v="METE 4075"/>
        <s v="GEOL 6147"/>
        <s v="GEOL 6195"/>
        <s v="GEOL 6506"/>
        <s v="GEOL 6991"/>
        <s v="GEOL 6993"/>
        <s v="GEOL 6999"/>
        <s v="GEOL 3025"/>
        <s v="GEOL 3027"/>
        <s v="GEOL 3047"/>
        <s v="GEOL 3055"/>
        <s v="GEOL 3067"/>
        <s v="GEOL 3105"/>
        <s v="GEOL 4001"/>
        <s v="GEOL 4011"/>
        <s v="GEOL 4012"/>
        <s v="GEOL 4015"/>
        <s v="GEOL 4017"/>
        <s v="GEOL 4045"/>
        <s v="GEOL 4046"/>
        <s v="GEOL 4049"/>
        <s v="GEOL 4055"/>
        <s v="GEOL 4057"/>
        <s v="GEOL 5006"/>
        <s v="GEOL 5026"/>
        <s v="HORT 6616"/>
        <s v="HORT 6669"/>
        <s v="HORT 6705"/>
        <s v="HORT 6995"/>
        <s v="HORT 6999"/>
        <s v="HORT 3005"/>
        <s v="HORT 3015"/>
        <s v="HORT 4005"/>
        <s v="HORT 4006"/>
        <s v="HORT 4009"/>
        <s v="HORT 4015"/>
        <s v="HORT 4016"/>
        <s v="HORT 4028"/>
        <s v="HORT 4029"/>
        <s v="HORT 4037"/>
        <s v="HORT 4048"/>
        <s v="ALEM 3041"/>
        <s v="ALEM 3042"/>
        <s v="ALEM 3043"/>
        <s v="ARTE 3121"/>
        <s v="ARTE 3122"/>
        <s v="ARTE 3131"/>
        <s v="ARTE 3151"/>
        <s v="ARTE 3161"/>
        <s v="ARTE 3226"/>
        <s v="ARTE 3235"/>
        <s v="ARTE 3276"/>
        <s v="ARTE 4021"/>
        <s v="ARTE 4251"/>
        <s v="ARTE 4259"/>
        <s v="ARTE 4271"/>
        <s v="ARTE 4291"/>
        <s v="ARTE 4311"/>
        <s v="ARTE 4321"/>
        <s v="ARTE 4995"/>
        <s v="FILO 3001"/>
        <s v="FILO 3002"/>
        <s v="FILO 3155"/>
        <s v="FILO 3157"/>
        <s v="FILO 3158"/>
        <s v="FILO 3165"/>
        <s v="FILO 3167"/>
        <s v="FILO 3168"/>
        <s v="FILO 3169"/>
        <s v="FILO 4025"/>
        <s v="FILO 4027"/>
        <s v="FILO 4051"/>
        <s v="FILO 4147"/>
        <s v="FILO 4991"/>
        <s v="FILO 4992"/>
        <s v="FRAN 3060"/>
        <s v="FRAN 3141"/>
        <s v="FRAN 3142"/>
        <s v="FRAN 3143"/>
        <s v="FRAN 3144"/>
        <s v="FRAN 4115"/>
        <s v="FRAN 4181"/>
        <s v="FRAN 4236"/>
        <s v="FRAN 4996"/>
        <s v="HUMA 3111"/>
        <s v="HUMA 3112"/>
        <s v="HUMA 3411"/>
        <s v="ITAL 3071"/>
        <s v="ITAL 3073"/>
        <s v="ITAL 4007"/>
        <s v="LATI 3011"/>
        <s v="LITE 3025"/>
        <s v="LITE 3041"/>
        <s v="LITE 4021"/>
        <s v="LITE 4035"/>
        <s v="LITE 4991"/>
        <s v="LITE 5995"/>
        <s v="MUSI 3135"/>
        <s v="MUSI 3161"/>
        <s v="MUSI 4995"/>
        <s v="TEAT 3051"/>
        <s v="TEAT 3091"/>
        <s v="INPE 6020"/>
        <s v="INPE 6603"/>
        <s v="INPE 6604"/>
        <s v="INPE 6607"/>
        <s v="INPE 6626"/>
        <s v="INPE 6637"/>
        <s v="INPE 6995"/>
        <s v="INPE 6997"/>
        <s v="INPE 6999"/>
        <s v="INPE 3011"/>
        <s v="INPE 3012"/>
        <s v="INPE 3015"/>
        <s v="INPE 3017"/>
        <s v="INPE 4005"/>
        <s v="INPE 4006"/>
        <s v="INPE 4007"/>
        <s v="INPE 4008"/>
        <s v="INPE 4010"/>
        <s v="INPE 4015"/>
        <s v="INPE 4017"/>
        <s v="INPE 4019"/>
        <s v="INPE 4025"/>
        <s v="INPE 4026"/>
        <s v="INPE 4027"/>
        <s v="INPE 4028"/>
        <s v="INPE 4029"/>
        <s v="INPE 4036"/>
        <s v="INPE 4037"/>
        <s v="INPE 4038"/>
        <s v="INPE 4039"/>
        <s v="INPE 4040"/>
        <s v="INPE 4046"/>
        <s v="INPE 4995"/>
        <s v="INPE 5055"/>
        <s v="INPE 5347"/>
        <s v="INPE 5357"/>
        <s v="CIIC 8995"/>
        <s v="CIIC 8996"/>
        <s v="CIIC 8997"/>
        <s v="CIIC 9995"/>
        <s v="ICOM 6025"/>
        <s v="ICOM 6089"/>
        <s v="ICOM 6095"/>
        <s v="ICOM 6115"/>
        <s v="ICOM 6998"/>
        <s v="ICOM 6999"/>
        <s v="INEL 6000"/>
        <s v="INEL 6001"/>
        <s v="INEL 6027"/>
        <s v="INEL 6028"/>
        <s v="INEL 6045"/>
        <s v="INEL 6046"/>
        <s v="INEL 6078"/>
        <s v="INEL 6601"/>
        <s v="INEL 6605"/>
        <s v="INEL 6995"/>
        <s v="ICOM 4009"/>
        <s v="ICOM 4015"/>
        <s v="ICOM 4029"/>
        <s v="ICOM 4035"/>
        <s v="ICOM 4036"/>
        <s v="ICOM 4075"/>
        <s v="ICOM 4215"/>
        <s v="ICOM 4308"/>
        <s v="ICOM 4995"/>
        <s v="ICOM 4998"/>
        <s v="ICOM 5007"/>
        <s v="ICOM 5016"/>
        <s v="ICOM 5035"/>
        <s v="ICOM 5047"/>
        <s v="ICOM 5217"/>
        <s v="INEL 3105"/>
        <s v="INEL 3115"/>
        <s v="INEL 4075"/>
        <s v="INEL 4076"/>
        <s v="INEL 4077"/>
        <s v="INEL 4095"/>
        <s v="INEL 4102"/>
        <s v="INEL 4103"/>
        <s v="INEL 4115"/>
        <s v="INEL 4151"/>
        <s v="INEL 4155"/>
        <s v="INEL 4156"/>
        <s v="INEL 4201"/>
        <s v="INEL 4202"/>
        <s v="INEL 4205"/>
        <s v="INEL 4206"/>
        <s v="INEL 4207"/>
        <s v="INEL 4211"/>
        <s v="INEL 4212"/>
        <s v="INEL 4218"/>
        <s v="INEL 4225"/>
        <s v="INEL 4301"/>
        <s v="INEL 4308"/>
        <s v="INEL 4405"/>
        <s v="INEL 4406"/>
        <s v="INEL 4407"/>
        <s v="INEL 4415"/>
        <s v="INEL 4416"/>
        <s v="INEL 4418"/>
        <s v="INEL 4505"/>
        <s v="INEL 4995"/>
        <s v="INEL 4998"/>
        <s v="INEL 5046"/>
        <s v="INEL 5195"/>
        <s v="INEL 5206"/>
        <s v="INEL 5265"/>
        <s v="INEL 5309"/>
        <s v="INEL 5406"/>
        <s v="INEL 5417"/>
        <s v="INEL 5508"/>
        <s v="INEL 5516"/>
        <s v="INEL 5606"/>
        <s v="INEL 5995"/>
        <s v="TMAG 4009"/>
        <s v="TMAG 4015"/>
        <s v="TMAG 4029"/>
        <s v="TMAG 4035"/>
        <s v="TMAG 4036"/>
        <s v="TMAG 5017"/>
        <s v="TMAG 5025"/>
        <s v="INCI 6006"/>
        <s v="INCI 6017"/>
        <s v="INCI 6025"/>
        <s v="INCI 6032"/>
        <s v="INCI 6063"/>
        <s v="INCI 6065"/>
        <s v="INCI 6066"/>
        <s v="INCI 6070"/>
        <s v="INCI 6076"/>
        <s v="INCI 6078"/>
        <s v="INCI 6087"/>
        <s v="INCI 6089"/>
        <s v="INCI 6090"/>
        <s v="INCI 6105"/>
        <s v="INCI 6106"/>
        <s v="INCI 6119"/>
        <s v="INCI 6125"/>
        <s v="INCI 6206"/>
        <s v="INCI 6997"/>
        <s v="INCI 8080"/>
        <s v="INCI 8999"/>
        <s v="INCI 4001"/>
        <s v="INCI 4002"/>
        <s v="INCI 4005"/>
        <s v="INCI 4007"/>
        <s v="INCI 4008"/>
        <s v="INCI 4011"/>
        <s v="INCI 4012"/>
        <s v="INCI 4019"/>
        <s v="INCI 4021"/>
        <s v="INCI 4022"/>
        <s v="INCI 4026"/>
        <s v="INCI 4035"/>
        <s v="INCI 4049"/>
        <s v="INCI 4055"/>
        <s v="INCI 4056"/>
        <s v="INCI 4061"/>
        <s v="INCI 4071"/>
        <s v="INCI 4085"/>
        <s v="INCI 4087"/>
        <s v="INCI 4095"/>
        <s v="INCI 4125"/>
        <s v="INCI 4135"/>
        <s v="INCI 4136"/>
        <s v="INCI 4137"/>
        <s v="INCI 4138"/>
        <s v="INCI 4139"/>
        <s v="INCI 4145"/>
        <s v="INCI 4950"/>
        <s v="INCI 4995"/>
        <s v="INCI 4998"/>
        <s v="INCI 5008"/>
        <s v="INCI 5009"/>
        <s v="INCI 5012"/>
        <s v="INCI 5018"/>
        <s v="INCI 5019"/>
        <s v="INCI 5026"/>
        <s v="INCI 5056"/>
        <s v="INCI 5146"/>
        <s v="INCI 5995"/>
        <s v="INCI 5996"/>
        <s v="INGE 3011"/>
        <s v="INGE 3012"/>
        <s v="INGE 3016"/>
        <s v="INGE 3031"/>
        <s v="INGE 3032"/>
        <s v="INGE 3035"/>
        <s v="INGE 3045"/>
        <s v="INGE 3809"/>
        <s v="INGE 4001"/>
        <s v="INGE 4010"/>
        <s v="INGE 4011"/>
        <s v="INGE 4012"/>
        <s v="INGE 4015"/>
        <s v="INGE 4016"/>
        <s v="INGE 4019"/>
        <s v="INGE 4035"/>
        <s v="INGE 4998"/>
        <s v="INGE 5016"/>
        <s v="INGE 5020"/>
        <s v="INGE 5040"/>
        <s v="INGE 5996"/>
        <s v="ININ 6005"/>
        <s v="ININ 6025"/>
        <s v="ININ 6026"/>
        <s v="ININ 6045"/>
        <s v="ININ 6046"/>
        <s v="ININ 6998"/>
        <s v="ININ 6999"/>
        <s v="ININ 4007"/>
        <s v="ININ 4009"/>
        <s v="ININ 4010"/>
        <s v="ININ 4015"/>
        <s v="ININ 4016"/>
        <s v="ININ 4020"/>
        <s v="ININ 4021"/>
        <s v="ININ 4022"/>
        <s v="ININ 4027"/>
        <s v="ININ 4035"/>
        <s v="ININ 4039"/>
        <s v="ININ 4040"/>
        <s v="ININ 4046"/>
        <s v="ININ 4050"/>
        <s v="ININ 4057"/>
        <s v="ININ 4075"/>
        <s v="ININ 4077"/>
        <s v="ININ 4078"/>
        <s v="ININ 4079"/>
        <s v="ININ 4085"/>
        <s v="ININ 4086"/>
        <s v="ININ 4995"/>
        <s v="ININ 4996"/>
        <s v="ININ 4998"/>
        <s v="ININ 5009"/>
        <s v="ININ 5105"/>
        <s v="INME 6001"/>
        <s v="INME 6010"/>
        <s v="INME 6017"/>
        <s v="INME 6048"/>
        <s v="INME 6065"/>
        <s v="INME 6099"/>
        <s v="INME 6107"/>
        <s v="INME 6135"/>
        <s v="INME 6748"/>
        <s v="INME 6810"/>
        <s v="INME 6995"/>
        <s v="INME 3810"/>
        <s v="INME 4001"/>
        <s v="INME 4002"/>
        <s v="INME 4003"/>
        <s v="INME 4005"/>
        <s v="INME 4011"/>
        <s v="INME 4012"/>
        <s v="INME 4015"/>
        <s v="INME 4027"/>
        <s v="INME 4035"/>
        <s v="INME 4045"/>
        <s v="INME 4055"/>
        <s v="INME 4056"/>
        <s v="INME 4057"/>
        <s v="INME 4065"/>
        <s v="INME 4107"/>
        <s v="INME 4210"/>
        <s v="INME 4235"/>
        <s v="INME 4236"/>
        <s v="INME 4705"/>
        <s v="INME 4707"/>
        <s v="INME 4717"/>
        <s v="INME 4850"/>
        <s v="INME 4995"/>
        <s v="INME 4998"/>
        <s v="INME 5007"/>
        <s v="INME 5015"/>
        <s v="INME 5995"/>
        <s v="INME 5996"/>
        <s v="INME 5997"/>
        <s v="INQU 6002"/>
        <s v="INQU 6005"/>
        <s v="INQU 6010"/>
        <s v="INQU 6019"/>
        <s v="INQU 6029"/>
        <s v="INQU 6037"/>
        <s v="INQU 6995"/>
        <s v="INQU 8007"/>
        <s v="INQU 8995"/>
        <s v="INQU 8996"/>
        <s v="INQU 8999"/>
        <s v="INQU 4001"/>
        <s v="INQU 4002"/>
        <s v="INQU 4004"/>
        <s v="INQU 4005"/>
        <s v="INQU 4008"/>
        <s v="INQU 4010"/>
        <s v="INQU 4011"/>
        <s v="INQU 4012"/>
        <s v="INQU 4017"/>
        <s v="INQU 4027"/>
        <s v="INQU 4029"/>
        <s v="INQU 4034"/>
        <s v="INQU 4036"/>
        <s v="INQU 4105"/>
        <s v="INQU 4995"/>
        <s v="INQU 4998"/>
        <s v="INQU 5021"/>
        <s v="INQU 5022"/>
        <s v="INQU 5025"/>
        <s v="INQU 5030"/>
        <s v="INQU 5035"/>
        <s v="INQU 5050"/>
        <s v="INQU 5076"/>
        <s v="INQU 5995"/>
        <s v="INGL 6006"/>
        <s v="INGL 6009"/>
        <s v="INGL 6018"/>
        <s v="INGL 6020"/>
        <s v="INGL 6030"/>
        <s v="INGL 6247"/>
        <s v="INGL 6985"/>
        <s v="INGL 6995"/>
        <s v="INGL 6996"/>
        <s v="INGL 6999"/>
        <s v="INGL 3057"/>
        <s v="INGL 3101"/>
        <s v="INGL 3102"/>
        <s v="INGL 3103"/>
        <s v="INGL 3191"/>
        <s v="INGL 3201"/>
        <s v="INGL 3202"/>
        <s v="INGL 3211"/>
        <s v="INGL 3225"/>
        <s v="INGL 3227"/>
        <s v="INGL 3231"/>
        <s v="INGL 3236"/>
        <s v="INGL 3238"/>
        <s v="INGL 3250"/>
        <s v="INGL 3268"/>
        <s v="INGL 3296"/>
        <s v="INGL 3300"/>
        <s v="INGL 3306"/>
        <s v="INGL 3312"/>
        <s v="INGL 3317"/>
        <s v="INGL 3318"/>
        <s v="INGL 3321"/>
        <s v="INGL 3322"/>
        <s v="INGL 3323"/>
        <s v="INGL 3325"/>
        <s v="INGL 3326"/>
        <s v="INGL 3345"/>
        <s v="INGL 3351"/>
        <s v="INGL 4000"/>
        <s v="INGL 4009"/>
        <s v="INGL 4017"/>
        <s v="INGL 4026"/>
        <s v="INGL 4028"/>
        <s v="INGL 4030"/>
        <s v="INGL 4125"/>
        <s v="INGL 4206"/>
        <s v="INGL 4316"/>
        <s v="INGL 5010"/>
        <s v="INGL 5025"/>
        <s v="COMP 6025"/>
        <s v="COMP 6315"/>
        <s v="COMP 6785"/>
        <s v="COMP 6998"/>
        <s v="ESMA 6305"/>
        <s v="ESMA 6600"/>
        <s v="ESMA 6835"/>
        <s v="MATE 6201"/>
        <s v="MATE 6261"/>
        <s v="MATE 6262"/>
        <s v="MATE 6551"/>
        <s v="MATE 6627"/>
        <s v="MATE 6675"/>
        <s v="MATE 6677"/>
        <s v="MATE 6679"/>
        <s v="MATE 6694"/>
        <s v="MATE 6991"/>
        <s v="MATE 6992"/>
        <s v="MATE 6995"/>
        <s v="MATE 6999"/>
        <s v="COMP 3010"/>
        <s v="COMP 3057"/>
        <s v="COMP 3075"/>
        <s v="COMP 3110"/>
        <s v="COMP 4009"/>
        <s v="COMP 4016"/>
        <s v="COMP 4017"/>
        <s v="COMP 4046"/>
        <s v="COMP 4086"/>
        <s v="COMP 4308"/>
        <s v="COMP 4995"/>
        <s v="COMP 4998"/>
        <s v="COMP 4999"/>
        <s v="ESMA 3015"/>
        <s v="ESMA 3016"/>
        <s v="ESMA 3101"/>
        <s v="ESMA 3102"/>
        <s v="ESMA 4001"/>
        <s v="ESMA 5015"/>
        <s v="MATE 3000"/>
        <s v="MATE 3005"/>
        <s v="MATE 3020"/>
        <s v="MATE 3021"/>
        <s v="MATE 3022"/>
        <s v="MATE 3031"/>
        <s v="MATE 3032"/>
        <s v="MATE 3040"/>
        <s v="MATE 3048"/>
        <s v="MATE 3049"/>
        <s v="MATE 3063"/>
        <s v="MATE 3086"/>
        <s v="MATE 3171"/>
        <s v="MATE 3172"/>
        <s v="MATE 3181"/>
        <s v="MATE 4000"/>
        <s v="MATE 4003"/>
        <s v="MATE 4008"/>
        <s v="MATE 4009"/>
        <s v="MATE 4010"/>
        <s v="MATE 4020"/>
        <s v="MATE 4023"/>
        <s v="MATE 4031"/>
        <s v="MATE 4050"/>
        <s v="MATE 4051"/>
        <s v="MATE 4061"/>
        <s v="MATE 4071"/>
        <s v="MATE 4072"/>
        <s v="MATE 4145"/>
        <s v="MATE 4990"/>
        <s v="MATE 4997"/>
        <s v="MATE 5049"/>
        <s v="CIAG 4999"/>
        <s v="PROC 6009"/>
        <s v="PROC 6010"/>
        <s v="PROC 6015"/>
        <s v="PROC 6609"/>
        <s v="PROC 6630"/>
        <s v="PROC 6995"/>
        <s v="PROC 6996"/>
        <s v="PROC 6999"/>
        <s v="PROC 4006"/>
        <s v="PROC 4008"/>
        <s v="PROC 4016"/>
        <s v="PROC 4017"/>
        <s v="PROC 4018"/>
        <s v="PROC 4026"/>
        <s v="PROC 4995"/>
        <s v="QUIM 6007"/>
        <s v="QUIM 6009"/>
        <s v="QUIM 6010"/>
        <s v="QUIM 6011"/>
        <s v="QUIM 6016"/>
        <s v="QUIM 6216"/>
        <s v="QUIM 6401"/>
        <s v="QUIM 6606"/>
        <s v="QUIM 6705"/>
        <s v="QUIM 6994"/>
        <s v="QUIM 6998"/>
        <s v="QUIM 8980"/>
        <s v="QUIM 8995"/>
        <s v="QUIM 8997"/>
        <s v="QUIM 1000"/>
        <s v="QUIM 3025"/>
        <s v="QUIM 3041"/>
        <s v="QUIM 3042"/>
        <s v="QUIM 3055"/>
        <s v="QUIM 3061"/>
        <s v="QUIM 3062"/>
        <s v="QUIM 3071"/>
        <s v="QUIM 3085"/>
        <s v="QUIM 3131"/>
        <s v="QUIM 3132"/>
        <s v="QUIM 3133"/>
        <s v="QUIM 3134"/>
        <s v="QUIM 3141"/>
        <s v="QUIM 3335"/>
        <s v="QUIM 3450"/>
        <s v="QUIM 3461"/>
        <s v="QUIM 3462"/>
        <s v="QUIM 3463"/>
        <s v="QUIM 3464"/>
        <s v="QUIM 4000"/>
        <s v="QUIM 4007"/>
        <s v="QUIM 4015"/>
        <s v="QUIM 4041"/>
        <s v="QUIM 4042"/>
        <s v="QUIM 4055"/>
        <s v="QUIM 4101"/>
        <s v="QUIM 4102"/>
        <s v="QUIM 4115"/>
        <s v="QUIM 4125"/>
        <s v="QUIM 4405"/>
        <s v="QUIM 4997"/>
        <s v="QUIM 4998"/>
        <s v="QUIM 4999"/>
        <s v="QUIM 5005"/>
        <s v="QUIM 5065"/>
        <s v="QUIM 5071"/>
        <s v="QUIM 5085"/>
        <s v="QUIM 5105"/>
        <s v="QUIM 5125"/>
        <s v="EDES 4006"/>
        <s v="EDFU 3001"/>
        <s v="EDFU 3002"/>
        <s v="EDFU 3007"/>
        <s v="EDFU 3017"/>
        <s v="EDFU 3055"/>
        <s v="EDFU 4006"/>
        <s v="EDFU 4019"/>
        <s v="EDPE 3129"/>
        <s v="EDPE 4047"/>
        <s v="EDPE 4059"/>
        <s v="EDPE 4135"/>
        <s v="EDPE 4137"/>
        <s v="EDPE 4139"/>
        <s v="EDPE 4145"/>
        <s v="EDPE 4146"/>
        <s v="EDPE 4155"/>
        <s v="EDPE 4156"/>
        <s v="EDPE 4157"/>
        <s v="EDPE 4165"/>
        <s v="EDPE 4166"/>
        <s v="EDPE 4185"/>
        <s v="EDPE 4187"/>
        <s v="EDPE 4215"/>
        <s v="EDPE 4216"/>
        <s v="EDPE 4218"/>
        <s v="EDPE 4235"/>
        <s v="EDPE 4236"/>
        <s v="EDPE 4245"/>
        <s v="EDPE 4246"/>
        <s v="INTD 6007"/>
        <s v="INTD 6015"/>
        <s v="INTD 6995"/>
        <s v="CIMI 3011"/>
        <s v="CIMI 3021"/>
        <s v="CIMI 3041"/>
        <s v="CIMI 3043"/>
        <s v="CIMI 3051"/>
        <s v="CIMI 4011"/>
        <s v="CIMI 4021"/>
        <s v="CIMI 4022"/>
        <s v="CIMI 4041"/>
        <s v="ESAE 3001"/>
        <s v="ESAE 3011"/>
        <s v="ESAE 4001"/>
        <s v="ESAE 4011"/>
        <s v="INTD 3355"/>
        <s v="INTD 3990"/>
        <s v="INTD 3995"/>
        <s v="INTD 4000"/>
        <s v="INTD 4010"/>
        <s v="INTD 4995"/>
        <s v="UNIV 0002"/>
        <s v="UNIV 0003"/>
        <s v="UNIV 0004"/>
        <s v="UNIV 0005"/>
        <s v="UNIV 0006"/>
        <s v="UNIV 3000"/>
        <s v="UNIV 4000"/>
        <s v="CINE 4001"/>
        <s v="CINE 4015"/>
        <s v="CINE 4025"/>
      </sharedItems>
    </cacheField>
    <cacheField name="TITULO" numFmtId="0">
      <sharedItems/>
    </cacheField>
    <cacheField name="DEPARTAMENTO" numFmtId="0">
      <sharedItems count="32">
        <s v="Departamento de Administración de Empresas"/>
        <s v="Departamento de Agronomía y Suelos"/>
        <s v="Departamento de Biología"/>
        <s v="Departamento de Biotecnología Industrial"/>
        <s v="Departamento de Ciencia y Tecnología de Alimentos"/>
        <s v="Departamento de Ciencias Marinas"/>
        <s v="Departamento de Ciencias Sociales"/>
        <s v="Departamento de Economía"/>
        <s v="Departamento de Economía Agrícola"/>
        <s v="Departamento de Educación Agrícola"/>
        <s v="Departamento de Educación Física"/>
        <s v="Departamento de Enfermería"/>
        <s v="Departamento de Estudios Hispánicos"/>
        <s v="Departamento de Física"/>
        <s v="Departamento de Geología"/>
        <s v="Departamento de Horticultura"/>
        <s v="Departamento de Humanidades"/>
        <s v="Departamento de Industrias Pecuarias"/>
        <s v="Departamento de Ingeniería  Eléctrica y Computadoras"/>
        <s v="Departamento de Ingeniería Agrícola"/>
        <s v="Departamento de Ingeniería Civil"/>
        <s v="Departamento de Ingeniería General"/>
        <s v="Departamento de Ingeniería Industrial"/>
        <s v="Departamento de Ingeniería Mecánica"/>
        <s v="Departamento de Ingeniería Química"/>
        <s v="Departamento de Ingles"/>
        <s v="Departamento de Matemáticas"/>
        <s v="Departamento de Programas Generales en Ciencias Agrícolas"/>
        <s v="Departamento de Protección de Cultivos"/>
        <s v="Departamento de Química"/>
        <s v="División de Educación Continua y Estudios Profesionales"/>
        <s v="Ninguno"/>
      </sharedItems>
    </cacheField>
    <cacheField name="NIVEL_ACADEMICO_GE_6000" numFmtId="0">
      <sharedItems count="2">
        <s v="Graduado"/>
        <s v="Subgraduado"/>
      </sharedItems>
    </cacheField>
    <cacheField name="FACULTAD" numFmtId="0">
      <sharedItems count="7">
        <s v="Facultad de Administración de Empresas"/>
        <s v="Facultad de Ciencias Agrícolas"/>
        <s v="Facultad de Artes y Ciencias - Ciencias"/>
        <s v="Facultad de Artes y Ciencias - Artes"/>
        <s v="Facultad de Ingeniería"/>
        <s v="División de Educación Continua y Estudios Profesionales"/>
        <s v="Decanato de Asuntos Académicos"/>
      </sharedItems>
    </cacheField>
    <cacheField name="CREDITS" numFmtId="0">
      <sharedItems containsSemiMixedTypes="0" containsString="0" containsNumber="1" containsInteger="1" minValue="0" maxValue="9"/>
    </cacheField>
    <cacheField name="TOTAL_SECCIONES" numFmtId="0">
      <sharedItems containsSemiMixedTypes="0" containsString="0" containsNumber="1" containsInteger="1" minValue="1" maxValue="58"/>
    </cacheField>
    <cacheField name="TOTAL_CANT_OFERTA" numFmtId="0">
      <sharedItems containsSemiMixedTypes="0" containsString="0" containsNumber="1" containsInteger="1" minValue="0" maxValue="1740"/>
    </cacheField>
    <cacheField name="TOTAL_CANT_UTILIZADA" numFmtId="0">
      <sharedItems containsSemiMixedTypes="0" containsString="0" containsNumber="1" containsInteger="1" minValue="0" maxValue="1594"/>
    </cacheField>
    <cacheField name="CURSO_TIPO" numFmtId="0">
      <sharedItems count="8">
        <s v="Otro"/>
        <s v="Tesis"/>
        <s v="Conferencia"/>
        <s v="Seminario"/>
        <s v="Practica"/>
        <s v="Internado"/>
        <s v="Laboratorio"/>
        <s v="Taller"/>
      </sharedItems>
    </cacheField>
    <cacheField name="Estudiantes horas-credito" numFmtId="0">
      <sharedItems containsSemiMixedTypes="0" containsString="0" containsNumber="1" containsInteger="1" minValue="0" maxValue="5744"/>
    </cacheField>
    <cacheField name="Estudiantes/seccion" numFmtId="0">
      <sharedItems containsSemiMixedTypes="0" containsString="0" containsNumber="1" minValue="0" maxValue="91"/>
    </cacheField>
    <cacheField name="Facultad requerida por seccion" numFmtId="0">
      <sharedItems containsSemiMixedTypes="0" containsString="0" containsNumber="1" minValue="0" maxValue="0.75"/>
    </cacheField>
    <cacheField name="Facultad requerida total" numFmtId="0">
      <sharedItems containsSemiMixedTypes="0" containsString="0" containsNumber="1" minValue="0" maxValue="14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6">
  <r>
    <s v="2014-2015"/>
    <s v="SEM-1"/>
    <x v="0"/>
    <s v="PROYECTO"/>
    <x v="0"/>
    <x v="0"/>
    <x v="0"/>
    <n v="3"/>
    <n v="8"/>
    <n v="8"/>
    <n v="8"/>
    <x v="0"/>
    <n v="24"/>
    <n v="1"/>
    <n v="0.25"/>
    <n v="2"/>
  </r>
  <r>
    <s v="2014-2015"/>
    <s v="SEM-1"/>
    <x v="1"/>
    <s v="TESIS"/>
    <x v="0"/>
    <x v="0"/>
    <x v="0"/>
    <n v="0"/>
    <n v="14"/>
    <n v="14"/>
    <n v="14"/>
    <x v="1"/>
    <n v="0"/>
    <n v="1"/>
    <n v="0"/>
    <n v="0"/>
  </r>
  <r>
    <s v="2014-2015"/>
    <s v="SEM-1"/>
    <x v="2"/>
    <s v="CONTABILIDAD GERENCIAL"/>
    <x v="0"/>
    <x v="0"/>
    <x v="0"/>
    <n v="3"/>
    <n v="1"/>
    <n v="17"/>
    <n v="17"/>
    <x v="2"/>
    <n v="51"/>
    <n v="17"/>
    <n v="0.25"/>
    <n v="0.25"/>
  </r>
  <r>
    <s v="2014-2015"/>
    <s v="SEM-1"/>
    <x v="3"/>
    <s v="ECONOMIA GERENCIAL"/>
    <x v="0"/>
    <x v="0"/>
    <x v="0"/>
    <n v="3"/>
    <n v="1"/>
    <n v="20"/>
    <n v="18"/>
    <x v="2"/>
    <n v="54"/>
    <n v="18"/>
    <n v="0.25"/>
    <n v="0.25"/>
  </r>
  <r>
    <s v="2014-2015"/>
    <s v="SEM-1"/>
    <x v="4"/>
    <s v="ESTADISTICA GERENCIAL"/>
    <x v="0"/>
    <x v="0"/>
    <x v="0"/>
    <n v="3"/>
    <n v="1"/>
    <n v="17"/>
    <n v="16"/>
    <x v="2"/>
    <n v="48"/>
    <n v="16"/>
    <n v="0.25"/>
    <n v="0.25"/>
  </r>
  <r>
    <s v="2014-2015"/>
    <s v="SEM-1"/>
    <x v="5"/>
    <s v="FINANZAS PUBLICAS"/>
    <x v="0"/>
    <x v="0"/>
    <x v="0"/>
    <n v="3"/>
    <n v="1"/>
    <n v="17"/>
    <n v="10"/>
    <x v="2"/>
    <n v="30"/>
    <n v="10"/>
    <n v="0.25"/>
    <n v="0.25"/>
  </r>
  <r>
    <s v="2014-2015"/>
    <s v="SEM-1"/>
    <x v="6"/>
    <s v="ANLS INVER Y CARTRA VALORS"/>
    <x v="0"/>
    <x v="0"/>
    <x v="0"/>
    <n v="3"/>
    <n v="1"/>
    <n v="17"/>
    <n v="9"/>
    <x v="2"/>
    <n v="27"/>
    <n v="9"/>
    <n v="0.25"/>
    <n v="0.25"/>
  </r>
  <r>
    <s v="2014-2015"/>
    <s v="SEM-1"/>
    <x v="7"/>
    <s v="ADMIN INSTITUCIONES FINAN"/>
    <x v="0"/>
    <x v="0"/>
    <x v="0"/>
    <n v="3"/>
    <n v="1"/>
    <n v="17"/>
    <n v="6"/>
    <x v="2"/>
    <n v="18"/>
    <n v="6"/>
    <n v="0.25"/>
    <n v="0.25"/>
  </r>
  <r>
    <s v="2014-2015"/>
    <s v="SEM-1"/>
    <x v="8"/>
    <s v="CONTROL DE PRODUCCION"/>
    <x v="0"/>
    <x v="0"/>
    <x v="0"/>
    <n v="3"/>
    <n v="1"/>
    <n v="15"/>
    <n v="3"/>
    <x v="2"/>
    <n v="9"/>
    <n v="3"/>
    <n v="0.25"/>
    <n v="0.25"/>
  </r>
  <r>
    <s v="2014-2015"/>
    <s v="SEM-1"/>
    <x v="9"/>
    <s v="ESTRATEGIAS DE MANUFACTURA"/>
    <x v="0"/>
    <x v="0"/>
    <x v="0"/>
    <n v="3"/>
    <n v="1"/>
    <n v="17"/>
    <n v="13"/>
    <x v="2"/>
    <n v="39"/>
    <n v="13"/>
    <n v="0.25"/>
    <n v="0.25"/>
  </r>
  <r>
    <s v="2014-2015"/>
    <s v="SEM-1"/>
    <x v="10"/>
    <s v="CONDUCTA ORGANIZACIONAL"/>
    <x v="0"/>
    <x v="0"/>
    <x v="0"/>
    <n v="3"/>
    <n v="1"/>
    <n v="22"/>
    <n v="21"/>
    <x v="2"/>
    <n v="63"/>
    <n v="21"/>
    <n v="0.25"/>
    <n v="0.25"/>
  </r>
  <r>
    <s v="2014-2015"/>
    <s v="SEM-1"/>
    <x v="11"/>
    <s v="POLITICA DE NEGOCIOS"/>
    <x v="0"/>
    <x v="0"/>
    <x v="0"/>
    <n v="3"/>
    <n v="1"/>
    <n v="17"/>
    <n v="7"/>
    <x v="2"/>
    <n v="21"/>
    <n v="7"/>
    <n v="0.25"/>
    <n v="0.25"/>
  </r>
  <r>
    <s v="2014-2015"/>
    <s v="SEM-1"/>
    <x v="12"/>
    <s v="GERENCIA DE SUPERVISION"/>
    <x v="0"/>
    <x v="0"/>
    <x v="0"/>
    <n v="3"/>
    <n v="1"/>
    <n v="17"/>
    <n v="17"/>
    <x v="2"/>
    <n v="51"/>
    <n v="17"/>
    <n v="0.25"/>
    <n v="0.25"/>
  </r>
  <r>
    <s v="2014-2015"/>
    <s v="SEM-1"/>
    <x v="13"/>
    <s v="FUND GERE REC HUMANOS"/>
    <x v="0"/>
    <x v="0"/>
    <x v="0"/>
    <n v="3"/>
    <n v="1"/>
    <n v="17"/>
    <n v="5"/>
    <x v="2"/>
    <n v="15"/>
    <n v="5"/>
    <n v="0.25"/>
    <n v="0.25"/>
  </r>
  <r>
    <s v="2014-2015"/>
    <s v="SEM-1"/>
    <x v="14"/>
    <s v="INTR PROC DATOS POR COMPUT"/>
    <x v="0"/>
    <x v="1"/>
    <x v="0"/>
    <n v="3"/>
    <n v="11"/>
    <n v="227"/>
    <n v="222"/>
    <x v="2"/>
    <n v="666"/>
    <n v="20.181818181818183"/>
    <n v="0.25"/>
    <n v="2.75"/>
  </r>
  <r>
    <s v="2014-2015"/>
    <s v="SEM-1"/>
    <x v="15"/>
    <s v="FUND DISEÑO SITIOS WEB"/>
    <x v="0"/>
    <x v="1"/>
    <x v="0"/>
    <n v="2"/>
    <n v="1"/>
    <n v="22"/>
    <n v="19"/>
    <x v="2"/>
    <n v="38"/>
    <n v="19"/>
    <n v="0.16666666666666666"/>
    <n v="0.16666666666666666"/>
  </r>
  <r>
    <s v="2014-2015"/>
    <s v="SEM-1"/>
    <x v="16"/>
    <s v="DESARROLLO PLAN DE NEGOCIO"/>
    <x v="0"/>
    <x v="1"/>
    <x v="0"/>
    <n v="3"/>
    <n v="1"/>
    <n v="32"/>
    <n v="30"/>
    <x v="2"/>
    <n v="90"/>
    <n v="30"/>
    <n v="0.25"/>
    <n v="0.25"/>
  </r>
  <r>
    <s v="2014-2015"/>
    <s v="SEM-1"/>
    <x v="17"/>
    <s v="CREATIV E INNOV EMPRESAR"/>
    <x v="0"/>
    <x v="1"/>
    <x v="0"/>
    <n v="3"/>
    <n v="4"/>
    <n v="110"/>
    <n v="96"/>
    <x v="2"/>
    <n v="288"/>
    <n v="24"/>
    <n v="0.25"/>
    <n v="1"/>
  </r>
  <r>
    <s v="2014-2015"/>
    <s v="SEM-1"/>
    <x v="18"/>
    <s v="FUND COMERCIO ELECTRONICO"/>
    <x v="0"/>
    <x v="1"/>
    <x v="0"/>
    <n v="3"/>
    <n v="1"/>
    <n v="21"/>
    <n v="9"/>
    <x v="2"/>
    <n v="27"/>
    <n v="9"/>
    <n v="0.25"/>
    <n v="0.25"/>
  </r>
  <r>
    <s v="2014-2015"/>
    <s v="SEM-1"/>
    <x v="19"/>
    <s v="DERECHO MERCANTIL I"/>
    <x v="0"/>
    <x v="1"/>
    <x v="0"/>
    <n v="3"/>
    <n v="6"/>
    <n v="204"/>
    <n v="202"/>
    <x v="2"/>
    <n v="606"/>
    <n v="33.666666666666664"/>
    <n v="0.25"/>
    <n v="1.5"/>
  </r>
  <r>
    <s v="2014-2015"/>
    <s v="SEM-1"/>
    <x v="20"/>
    <s v="AMBIENTE DE ORGANIZACIONES"/>
    <x v="0"/>
    <x v="1"/>
    <x v="0"/>
    <n v="3"/>
    <n v="5"/>
    <n v="163"/>
    <n v="159"/>
    <x v="2"/>
    <n v="477"/>
    <n v="31.8"/>
    <n v="0.25"/>
    <n v="1.25"/>
  </r>
  <r>
    <s v="2014-2015"/>
    <s v="SEM-1"/>
    <x v="21"/>
    <s v="SEMINARIO"/>
    <x v="0"/>
    <x v="1"/>
    <x v="0"/>
    <n v="3"/>
    <n v="3"/>
    <n v="46"/>
    <n v="40"/>
    <x v="3"/>
    <n v="120"/>
    <n v="13.333333333333334"/>
    <n v="0.25"/>
    <n v="0.75"/>
  </r>
  <r>
    <s v="2014-2015"/>
    <s v="SEM-1"/>
    <x v="22"/>
    <s v="FUND DE GERE PROYECTOS"/>
    <x v="0"/>
    <x v="1"/>
    <x v="0"/>
    <n v="3"/>
    <n v="3"/>
    <n v="113"/>
    <n v="113"/>
    <x v="2"/>
    <n v="339"/>
    <n v="37.666666666666664"/>
    <n v="0.25"/>
    <n v="0.75"/>
  </r>
  <r>
    <s v="2014-2015"/>
    <s v="SEM-1"/>
    <x v="23"/>
    <s v="PROBLEMAS ESPECIALES"/>
    <x v="0"/>
    <x v="1"/>
    <x v="0"/>
    <n v="0"/>
    <n v="2"/>
    <n v="41"/>
    <n v="26"/>
    <x v="0"/>
    <n v="0"/>
    <n v="13"/>
    <n v="0"/>
    <n v="0"/>
  </r>
  <r>
    <s v="2014-2015"/>
    <s v="SEM-1"/>
    <x v="24"/>
    <s v="PRACT EMPRESAS EST COOP"/>
    <x v="0"/>
    <x v="1"/>
    <x v="0"/>
    <n v="0"/>
    <n v="1"/>
    <n v="10"/>
    <n v="6"/>
    <x v="4"/>
    <n v="0"/>
    <n v="6"/>
    <n v="0"/>
    <n v="0"/>
  </r>
  <r>
    <s v="2014-2015"/>
    <s v="SEM-1"/>
    <x v="25"/>
    <s v="SIS ABRE ESCR ESPANOL"/>
    <x v="0"/>
    <x v="1"/>
    <x v="0"/>
    <n v="4"/>
    <n v="1"/>
    <n v="20"/>
    <n v="18"/>
    <x v="2"/>
    <n v="72"/>
    <n v="18"/>
    <n v="0.33333333333333331"/>
    <n v="0.33333333333333331"/>
  </r>
  <r>
    <s v="2014-2015"/>
    <s v="SEM-1"/>
    <x v="26"/>
    <s v="TECLADO Y APLICACIONES I"/>
    <x v="0"/>
    <x v="1"/>
    <x v="0"/>
    <n v="3"/>
    <n v="2"/>
    <n v="51"/>
    <n v="48"/>
    <x v="2"/>
    <n v="144"/>
    <n v="24"/>
    <n v="0.25"/>
    <n v="0.5"/>
  </r>
  <r>
    <s v="2014-2015"/>
    <s v="SEM-1"/>
    <x v="27"/>
    <s v="INTROD A LA ADMINIST OFIC"/>
    <x v="0"/>
    <x v="1"/>
    <x v="0"/>
    <n v="3"/>
    <n v="1"/>
    <n v="26"/>
    <n v="23"/>
    <x v="2"/>
    <n v="69"/>
    <n v="23"/>
    <n v="0.25"/>
    <n v="0.25"/>
  </r>
  <r>
    <s v="2014-2015"/>
    <s v="SEM-1"/>
    <x v="28"/>
    <s v="INTRO A LA TRAD COM"/>
    <x v="0"/>
    <x v="1"/>
    <x v="0"/>
    <n v="3"/>
    <n v="1"/>
    <n v="20"/>
    <n v="18"/>
    <x v="2"/>
    <n v="54"/>
    <n v="18"/>
    <n v="0.25"/>
    <n v="0.25"/>
  </r>
  <r>
    <s v="2014-2015"/>
    <s v="SEM-1"/>
    <x v="29"/>
    <s v="PROD ELEC"/>
    <x v="0"/>
    <x v="1"/>
    <x v="0"/>
    <n v="3"/>
    <n v="2"/>
    <n v="30"/>
    <n v="26"/>
    <x v="2"/>
    <n v="78"/>
    <n v="13"/>
    <n v="0.25"/>
    <n v="0.5"/>
  </r>
  <r>
    <s v="2014-2015"/>
    <s v="SEM-1"/>
    <x v="30"/>
    <s v="ADIEST EQUIP ELECTRONICO"/>
    <x v="0"/>
    <x v="1"/>
    <x v="0"/>
    <n v="3"/>
    <n v="1"/>
    <n v="21"/>
    <n v="21"/>
    <x v="2"/>
    <n v="63"/>
    <n v="21"/>
    <n v="0.25"/>
    <n v="0.25"/>
  </r>
  <r>
    <s v="2014-2015"/>
    <s v="SEM-1"/>
    <x v="31"/>
    <s v="INTERNADO ADMIN OFICINA"/>
    <x v="0"/>
    <x v="1"/>
    <x v="0"/>
    <n v="4"/>
    <n v="1"/>
    <n v="15"/>
    <n v="9"/>
    <x v="5"/>
    <n v="36"/>
    <n v="9"/>
    <n v="0.33333333333333331"/>
    <n v="0.33333333333333331"/>
  </r>
  <r>
    <s v="2014-2015"/>
    <s v="SEM-1"/>
    <x v="32"/>
    <s v="INTRO AL PROC DE PALABRAS"/>
    <x v="0"/>
    <x v="1"/>
    <x v="0"/>
    <n v="3"/>
    <n v="2"/>
    <n v="34"/>
    <n v="29"/>
    <x v="2"/>
    <n v="87"/>
    <n v="14.5"/>
    <n v="0.25"/>
    <n v="0.5"/>
  </r>
  <r>
    <s v="2014-2015"/>
    <s v="SEM-1"/>
    <x v="33"/>
    <s v="DISENO Y PROCES DOCUMENTOS"/>
    <x v="0"/>
    <x v="1"/>
    <x v="0"/>
    <n v="3"/>
    <n v="1"/>
    <n v="20"/>
    <n v="15"/>
    <x v="2"/>
    <n v="45"/>
    <n v="15"/>
    <n v="0.25"/>
    <n v="0.25"/>
  </r>
  <r>
    <s v="2014-2015"/>
    <s v="SEM-1"/>
    <x v="34"/>
    <s v="PLANIF SEMINARIOS Y ADIEST"/>
    <x v="0"/>
    <x v="1"/>
    <x v="0"/>
    <n v="3"/>
    <n v="1"/>
    <n v="32"/>
    <n v="32"/>
    <x v="3"/>
    <n v="96"/>
    <n v="32"/>
    <n v="0.25"/>
    <n v="0.25"/>
  </r>
  <r>
    <s v="2014-2015"/>
    <s v="SEM-1"/>
    <x v="35"/>
    <s v="CONTABILIDAD ELEMENTAL I"/>
    <x v="0"/>
    <x v="1"/>
    <x v="0"/>
    <n v="4"/>
    <n v="7"/>
    <n v="269"/>
    <n v="269"/>
    <x v="2"/>
    <n v="1076"/>
    <n v="38.428571428571431"/>
    <n v="0.33333333333333331"/>
    <n v="2.333333333333333"/>
  </r>
  <r>
    <s v="2014-2015"/>
    <s v="SEM-1"/>
    <x v="36"/>
    <s v="CONTABILIDAD GERENCIAL"/>
    <x v="0"/>
    <x v="1"/>
    <x v="0"/>
    <n v="3"/>
    <n v="2"/>
    <n v="74"/>
    <n v="67"/>
    <x v="2"/>
    <n v="201"/>
    <n v="33.5"/>
    <n v="0.25"/>
    <n v="0.5"/>
  </r>
  <r>
    <s v="2014-2015"/>
    <s v="SEM-1"/>
    <x v="37"/>
    <s v="CONT SOBRE ING EN PR"/>
    <x v="0"/>
    <x v="1"/>
    <x v="0"/>
    <n v="3"/>
    <n v="2"/>
    <n v="78"/>
    <n v="78"/>
    <x v="2"/>
    <n v="234"/>
    <n v="39"/>
    <n v="0.25"/>
    <n v="0.5"/>
  </r>
  <r>
    <s v="2014-2015"/>
    <s v="SEM-1"/>
    <x v="38"/>
    <s v="TEOR Y PROBL CONTAB AVANZ"/>
    <x v="0"/>
    <x v="1"/>
    <x v="0"/>
    <n v="4"/>
    <n v="3"/>
    <n v="82"/>
    <n v="81"/>
    <x v="2"/>
    <n v="324"/>
    <n v="27"/>
    <n v="0.33333333333333331"/>
    <n v="1"/>
  </r>
  <r>
    <s v="2014-2015"/>
    <s v="SEM-1"/>
    <x v="39"/>
    <s v="CONT INTERMEDIA I"/>
    <x v="0"/>
    <x v="1"/>
    <x v="0"/>
    <n v="3"/>
    <n v="3"/>
    <n v="103"/>
    <n v="97"/>
    <x v="2"/>
    <n v="291"/>
    <n v="32.333333333333336"/>
    <n v="0.25"/>
    <n v="0.75"/>
  </r>
  <r>
    <s v="2014-2015"/>
    <s v="SEM-1"/>
    <x v="40"/>
    <s v="INTERNADO EN CONTABILIDAD"/>
    <x v="0"/>
    <x v="1"/>
    <x v="0"/>
    <n v="0"/>
    <n v="1"/>
    <n v="20"/>
    <n v="15"/>
    <x v="5"/>
    <n v="0"/>
    <n v="15"/>
    <n v="0"/>
    <n v="0"/>
  </r>
  <r>
    <s v="2014-2015"/>
    <s v="SEM-1"/>
    <x v="41"/>
    <s v="PRINCIPIOS DE GERENCIA"/>
    <x v="0"/>
    <x v="1"/>
    <x v="0"/>
    <n v="3"/>
    <n v="5"/>
    <n v="175"/>
    <n v="174"/>
    <x v="2"/>
    <n v="522"/>
    <n v="34.799999999999997"/>
    <n v="0.25"/>
    <n v="1.25"/>
  </r>
  <r>
    <s v="2014-2015"/>
    <s v="SEM-1"/>
    <x v="42"/>
    <s v="INT ADM PERS Y REL INDUST"/>
    <x v="0"/>
    <x v="1"/>
    <x v="0"/>
    <n v="3"/>
    <n v="3"/>
    <n v="94"/>
    <n v="84"/>
    <x v="2"/>
    <n v="252"/>
    <n v="28"/>
    <n v="0.25"/>
    <n v="0.75"/>
  </r>
  <r>
    <s v="2014-2015"/>
    <s v="SEM-1"/>
    <x v="43"/>
    <s v="CONDUCTA ORGANIZACIONAL"/>
    <x v="0"/>
    <x v="1"/>
    <x v="0"/>
    <n v="3"/>
    <n v="2"/>
    <n v="56"/>
    <n v="54"/>
    <x v="2"/>
    <n v="162"/>
    <n v="27"/>
    <n v="0.25"/>
    <n v="0.5"/>
  </r>
  <r>
    <s v="2014-2015"/>
    <s v="SEM-1"/>
    <x v="44"/>
    <s v="POLITICA ADMINISTRATIVA"/>
    <x v="0"/>
    <x v="1"/>
    <x v="0"/>
    <n v="3"/>
    <n v="2"/>
    <n v="69"/>
    <n v="61"/>
    <x v="2"/>
    <n v="183"/>
    <n v="30.5"/>
    <n v="0.25"/>
    <n v="0.5"/>
  </r>
  <r>
    <s v="2014-2015"/>
    <s v="SEM-1"/>
    <x v="45"/>
    <s v="ADIEST Y DESARROLL REC HUM"/>
    <x v="0"/>
    <x v="1"/>
    <x v="0"/>
    <n v="3"/>
    <n v="1"/>
    <n v="30"/>
    <n v="23"/>
    <x v="2"/>
    <n v="69"/>
    <n v="23"/>
    <n v="0.25"/>
    <n v="0.25"/>
  </r>
  <r>
    <s v="2014-2015"/>
    <s v="SEM-1"/>
    <x v="46"/>
    <s v="INTERNADO ESTUD ORGANIZAC"/>
    <x v="0"/>
    <x v="1"/>
    <x v="0"/>
    <n v="0"/>
    <n v="1"/>
    <n v="10"/>
    <n v="2"/>
    <x v="5"/>
    <n v="0"/>
    <n v="2"/>
    <n v="0"/>
    <n v="0"/>
  </r>
  <r>
    <s v="2014-2015"/>
    <s v="SEM-1"/>
    <x v="47"/>
    <s v="ESTADISTICA COMERCIAL I"/>
    <x v="0"/>
    <x v="1"/>
    <x v="0"/>
    <n v="3"/>
    <n v="6"/>
    <n v="130"/>
    <n v="122"/>
    <x v="2"/>
    <n v="366"/>
    <n v="20.333333333333332"/>
    <n v="0.25"/>
    <n v="1.5"/>
  </r>
  <r>
    <s v="2014-2015"/>
    <s v="SEM-1"/>
    <x v="48"/>
    <s v="FINANZA MERCANTIL"/>
    <x v="0"/>
    <x v="1"/>
    <x v="0"/>
    <n v="3"/>
    <n v="5"/>
    <n v="165"/>
    <n v="148"/>
    <x v="2"/>
    <n v="444"/>
    <n v="29.6"/>
    <n v="0.25"/>
    <n v="1.25"/>
  </r>
  <r>
    <s v="2014-2015"/>
    <s v="SEM-1"/>
    <x v="49"/>
    <s v="MERCADOS FINANCIEROS I"/>
    <x v="0"/>
    <x v="1"/>
    <x v="0"/>
    <n v="3"/>
    <n v="6"/>
    <n v="230"/>
    <n v="229"/>
    <x v="2"/>
    <n v="687"/>
    <n v="38.166666666666664"/>
    <n v="0.25"/>
    <n v="1.5"/>
  </r>
  <r>
    <s v="2014-2015"/>
    <s v="SEM-1"/>
    <x v="50"/>
    <s v="ADM INSTITUCIONES FINAN"/>
    <x v="0"/>
    <x v="1"/>
    <x v="0"/>
    <n v="3"/>
    <n v="2"/>
    <n v="46"/>
    <n v="44"/>
    <x v="2"/>
    <n v="132"/>
    <n v="22"/>
    <n v="0.25"/>
    <n v="0.5"/>
  </r>
  <r>
    <s v="2014-2015"/>
    <s v="SEM-1"/>
    <x v="51"/>
    <s v="INVERSIONES"/>
    <x v="0"/>
    <x v="1"/>
    <x v="0"/>
    <n v="3"/>
    <n v="2"/>
    <n v="40"/>
    <n v="33"/>
    <x v="2"/>
    <n v="99"/>
    <n v="16.5"/>
    <n v="0.25"/>
    <n v="0.5"/>
  </r>
  <r>
    <s v="2014-2015"/>
    <s v="SEM-1"/>
    <x v="52"/>
    <s v="TENDENC CONTEMP CAMPO FINA"/>
    <x v="0"/>
    <x v="1"/>
    <x v="0"/>
    <n v="3"/>
    <n v="1"/>
    <n v="25"/>
    <n v="16"/>
    <x v="2"/>
    <n v="48"/>
    <n v="16"/>
    <n v="0.25"/>
    <n v="0.25"/>
  </r>
  <r>
    <s v="2014-2015"/>
    <s v="SEM-1"/>
    <x v="53"/>
    <s v="INTERNADO EN FINANZAS"/>
    <x v="0"/>
    <x v="1"/>
    <x v="0"/>
    <n v="0"/>
    <n v="1"/>
    <n v="10"/>
    <n v="1"/>
    <x v="5"/>
    <n v="0"/>
    <n v="1"/>
    <n v="0"/>
    <n v="0"/>
  </r>
  <r>
    <s v="2014-2015"/>
    <s v="SEM-1"/>
    <x v="54"/>
    <s v="GERENCIA DE OPERACIONES"/>
    <x v="0"/>
    <x v="1"/>
    <x v="0"/>
    <n v="3"/>
    <n v="2"/>
    <n v="71"/>
    <n v="70"/>
    <x v="2"/>
    <n v="210"/>
    <n v="35"/>
    <n v="0.25"/>
    <n v="0.5"/>
  </r>
  <r>
    <s v="2014-2015"/>
    <s v="SEM-1"/>
    <x v="55"/>
    <s v="METODOS CUANT EN GERENCIA"/>
    <x v="0"/>
    <x v="1"/>
    <x v="0"/>
    <n v="3"/>
    <n v="1"/>
    <n v="38"/>
    <n v="37"/>
    <x v="2"/>
    <n v="111"/>
    <n v="37"/>
    <n v="0.25"/>
    <n v="0.25"/>
  </r>
  <r>
    <s v="2014-2015"/>
    <s v="SEM-1"/>
    <x v="56"/>
    <s v="PLANIFIC Y CONTROL PRODUC"/>
    <x v="0"/>
    <x v="1"/>
    <x v="0"/>
    <n v="3"/>
    <n v="1"/>
    <n v="39"/>
    <n v="39"/>
    <x v="2"/>
    <n v="117"/>
    <n v="39"/>
    <n v="0.25"/>
    <n v="0.25"/>
  </r>
  <r>
    <s v="2014-2015"/>
    <s v="SEM-1"/>
    <x v="57"/>
    <s v="GERENCIA DE PRODUCCION I"/>
    <x v="0"/>
    <x v="1"/>
    <x v="0"/>
    <n v="3"/>
    <n v="1"/>
    <n v="33"/>
    <n v="30"/>
    <x v="2"/>
    <n v="90"/>
    <n v="30"/>
    <n v="0.25"/>
    <n v="0.25"/>
  </r>
  <r>
    <s v="2014-2015"/>
    <s v="SEM-1"/>
    <x v="58"/>
    <s v="INTERNADO GERE INDUSTRIAL"/>
    <x v="0"/>
    <x v="1"/>
    <x v="0"/>
    <n v="0"/>
    <n v="1"/>
    <n v="10"/>
    <n v="0"/>
    <x v="5"/>
    <n v="0"/>
    <n v="0"/>
    <n v="0"/>
    <n v="0"/>
  </r>
  <r>
    <s v="2014-2015"/>
    <s v="SEM-1"/>
    <x v="59"/>
    <s v="PRINCIPIOS DE MERCADEO"/>
    <x v="0"/>
    <x v="1"/>
    <x v="0"/>
    <n v="3"/>
    <n v="3"/>
    <n v="110"/>
    <n v="110"/>
    <x v="2"/>
    <n v="330"/>
    <n v="36.666666666666664"/>
    <n v="0.25"/>
    <n v="0.75"/>
  </r>
  <r>
    <s v="2014-2015"/>
    <s v="SEM-1"/>
    <x v="60"/>
    <s v="VENTAS PERSONALES"/>
    <x v="0"/>
    <x v="1"/>
    <x v="0"/>
    <n v="3"/>
    <n v="1"/>
    <n v="25"/>
    <n v="17"/>
    <x v="2"/>
    <n v="51"/>
    <n v="17"/>
    <n v="0.25"/>
    <n v="0.25"/>
  </r>
  <r>
    <s v="2014-2015"/>
    <s v="SEM-1"/>
    <x v="61"/>
    <s v="ADM DE TIENDAS AL DETAL"/>
    <x v="0"/>
    <x v="1"/>
    <x v="0"/>
    <n v="3"/>
    <n v="1"/>
    <n v="30"/>
    <n v="29"/>
    <x v="2"/>
    <n v="87"/>
    <n v="29"/>
    <n v="0.25"/>
    <n v="0.25"/>
  </r>
  <r>
    <s v="2014-2015"/>
    <s v="SEM-1"/>
    <x v="62"/>
    <s v="COMPORTAMIENTO CONSUMIDOR"/>
    <x v="0"/>
    <x v="1"/>
    <x v="0"/>
    <n v="3"/>
    <n v="1"/>
    <n v="36"/>
    <n v="36"/>
    <x v="2"/>
    <n v="108"/>
    <n v="36"/>
    <n v="0.25"/>
    <n v="0.25"/>
  </r>
  <r>
    <s v="2014-2015"/>
    <s v="SEM-1"/>
    <x v="63"/>
    <s v="INTERNADO EN MERCADEO"/>
    <x v="0"/>
    <x v="1"/>
    <x v="0"/>
    <n v="0"/>
    <n v="1"/>
    <n v="10"/>
    <n v="1"/>
    <x v="5"/>
    <n v="0"/>
    <n v="1"/>
    <n v="0"/>
    <n v="0"/>
  </r>
  <r>
    <s v="2014-2015"/>
    <s v="SEM-1"/>
    <x v="64"/>
    <s v="DESARROLLO DE PROGRAMAS I"/>
    <x v="0"/>
    <x v="1"/>
    <x v="0"/>
    <n v="3"/>
    <n v="2"/>
    <n v="42"/>
    <n v="40"/>
    <x v="2"/>
    <n v="120"/>
    <n v="20"/>
    <n v="0.25"/>
    <n v="0.5"/>
  </r>
  <r>
    <s v="2014-2015"/>
    <s v="SEM-1"/>
    <x v="65"/>
    <s v="DESARROLLO PROGRAMAS II"/>
    <x v="0"/>
    <x v="1"/>
    <x v="0"/>
    <n v="3"/>
    <n v="1"/>
    <n v="20"/>
    <n v="16"/>
    <x v="2"/>
    <n v="48"/>
    <n v="16"/>
    <n v="0.25"/>
    <n v="0.25"/>
  </r>
  <r>
    <s v="2014-2015"/>
    <s v="SEM-1"/>
    <x v="66"/>
    <s v="MET ANAL SIST INFORMACION"/>
    <x v="0"/>
    <x v="1"/>
    <x v="0"/>
    <n v="3"/>
    <n v="2"/>
    <n v="39"/>
    <n v="32"/>
    <x v="2"/>
    <n v="96"/>
    <n v="16"/>
    <n v="0.25"/>
    <n v="0.5"/>
  </r>
  <r>
    <s v="2014-2015"/>
    <s v="SEM-1"/>
    <x v="67"/>
    <s v="DES PROG BANCOS INFORMACIO"/>
    <x v="0"/>
    <x v="1"/>
    <x v="0"/>
    <n v="3"/>
    <n v="2"/>
    <n v="49"/>
    <n v="47"/>
    <x v="2"/>
    <n v="141"/>
    <n v="23.5"/>
    <n v="0.25"/>
    <n v="0.5"/>
  </r>
  <r>
    <s v="2014-2015"/>
    <s v="SEM-1"/>
    <x v="68"/>
    <s v="AUDIT SIST PROCES ELECT"/>
    <x v="0"/>
    <x v="1"/>
    <x v="0"/>
    <n v="3"/>
    <n v="1"/>
    <n v="10"/>
    <n v="4"/>
    <x v="2"/>
    <n v="12"/>
    <n v="4"/>
    <n v="0.25"/>
    <n v="0.25"/>
  </r>
  <r>
    <s v="2014-2015"/>
    <s v="SEM-1"/>
    <x v="69"/>
    <s v="INTRO PROGRAMACION EN JAVA"/>
    <x v="0"/>
    <x v="1"/>
    <x v="0"/>
    <n v="3"/>
    <n v="1"/>
    <n v="18"/>
    <n v="16"/>
    <x v="2"/>
    <n v="48"/>
    <n v="16"/>
    <n v="0.25"/>
    <n v="0.25"/>
  </r>
  <r>
    <s v="2014-2015"/>
    <s v="SEM-1"/>
    <x v="70"/>
    <s v="INTERNADO SIST INFORMACION"/>
    <x v="0"/>
    <x v="1"/>
    <x v="0"/>
    <n v="0"/>
    <n v="1"/>
    <n v="10"/>
    <n v="2"/>
    <x v="5"/>
    <n v="0"/>
    <n v="2"/>
    <n v="0"/>
    <n v="0"/>
  </r>
  <r>
    <s v="2014-2015"/>
    <s v="SEM-1"/>
    <x v="71"/>
    <s v="FERTILIDAD SUELOS AVANZADA"/>
    <x v="1"/>
    <x v="0"/>
    <x v="1"/>
    <n v="3"/>
    <n v="1"/>
    <n v="9"/>
    <n v="9"/>
    <x v="2"/>
    <n v="27"/>
    <n v="9"/>
    <n v="0.25"/>
    <n v="0.25"/>
  </r>
  <r>
    <s v="2014-2015"/>
    <s v="SEM-1"/>
    <x v="72"/>
    <s v="MINERALOGIA DE SUELOS"/>
    <x v="1"/>
    <x v="0"/>
    <x v="1"/>
    <n v="3"/>
    <n v="1"/>
    <n v="4"/>
    <n v="4"/>
    <x v="2"/>
    <n v="12"/>
    <n v="4"/>
    <n v="0.25"/>
    <n v="0.25"/>
  </r>
  <r>
    <s v="2014-2015"/>
    <s v="SEM-1"/>
    <x v="73"/>
    <s v="SEMINARIO"/>
    <x v="1"/>
    <x v="0"/>
    <x v="1"/>
    <n v="1"/>
    <n v="1"/>
    <n v="3"/>
    <n v="3"/>
    <x v="3"/>
    <n v="3"/>
    <n v="3"/>
    <n v="8.3333333333333329E-2"/>
    <n v="8.3333333333333329E-2"/>
  </r>
  <r>
    <s v="2014-2015"/>
    <s v="SEM-1"/>
    <x v="74"/>
    <s v="PROBLEMAS ESPECIALES"/>
    <x v="1"/>
    <x v="0"/>
    <x v="1"/>
    <n v="0"/>
    <n v="1"/>
    <n v="1"/>
    <n v="1"/>
    <x v="0"/>
    <n v="0"/>
    <n v="1"/>
    <n v="0"/>
    <n v="0"/>
  </r>
  <r>
    <s v="2014-2015"/>
    <s v="SEM-1"/>
    <x v="75"/>
    <s v="INVEST Y TESIS EN AGRONOM"/>
    <x v="1"/>
    <x v="0"/>
    <x v="1"/>
    <n v="0"/>
    <n v="8"/>
    <n v="13"/>
    <n v="13"/>
    <x v="1"/>
    <n v="0"/>
    <n v="1.625"/>
    <n v="0"/>
    <n v="0"/>
  </r>
  <r>
    <s v="2014-2015"/>
    <s v="SEM-1"/>
    <x v="76"/>
    <s v="CURSO GENERAL DE SUELOS"/>
    <x v="1"/>
    <x v="1"/>
    <x v="1"/>
    <n v="3"/>
    <n v="9"/>
    <n v="198"/>
    <n v="198"/>
    <x v="2"/>
    <n v="594"/>
    <n v="22"/>
    <n v="0.25"/>
    <n v="2.25"/>
  </r>
  <r>
    <s v="2014-2015"/>
    <s v="SEM-1"/>
    <x v="77"/>
    <s v="CONSERVACION DE SUELOS"/>
    <x v="1"/>
    <x v="1"/>
    <x v="1"/>
    <n v="3"/>
    <n v="2"/>
    <n v="18"/>
    <n v="18"/>
    <x v="2"/>
    <n v="54"/>
    <n v="9"/>
    <n v="0.25"/>
    <n v="0.5"/>
  </r>
  <r>
    <s v="2014-2015"/>
    <s v="SEM-1"/>
    <x v="78"/>
    <s v="PROBLEMAS ESPECIALES"/>
    <x v="1"/>
    <x v="1"/>
    <x v="1"/>
    <n v="0"/>
    <n v="4"/>
    <n v="4"/>
    <n v="4"/>
    <x v="0"/>
    <n v="0"/>
    <n v="1"/>
    <n v="0"/>
    <n v="0"/>
  </r>
  <r>
    <s v="2014-2015"/>
    <s v="SEM-1"/>
    <x v="79"/>
    <s v="PROBLEMAS ESPECIALES"/>
    <x v="1"/>
    <x v="1"/>
    <x v="1"/>
    <n v="0"/>
    <n v="1"/>
    <n v="1"/>
    <n v="1"/>
    <x v="0"/>
    <n v="0"/>
    <n v="1"/>
    <n v="0"/>
    <n v="0"/>
  </r>
  <r>
    <s v="2014-2015"/>
    <s v="SEM-1"/>
    <x v="80"/>
    <s v="SEMINARIO"/>
    <x v="1"/>
    <x v="1"/>
    <x v="1"/>
    <n v="1"/>
    <n v="1"/>
    <n v="19"/>
    <n v="19"/>
    <x v="3"/>
    <n v="19"/>
    <n v="19"/>
    <n v="8.3333333333333329E-2"/>
    <n v="8.3333333333333329E-2"/>
  </r>
  <r>
    <s v="2014-2015"/>
    <s v="SEM-1"/>
    <x v="81"/>
    <s v="SEMINARIO"/>
    <x v="1"/>
    <x v="1"/>
    <x v="1"/>
    <n v="1"/>
    <n v="1"/>
    <n v="8"/>
    <n v="8"/>
    <x v="3"/>
    <n v="8"/>
    <n v="8"/>
    <n v="8.3333333333333329E-2"/>
    <n v="8.3333333333333329E-2"/>
  </r>
  <r>
    <s v="2014-2015"/>
    <s v="SEM-1"/>
    <x v="82"/>
    <s v="FERTILIDAD SUELOS Y ABONO"/>
    <x v="1"/>
    <x v="1"/>
    <x v="1"/>
    <n v="3"/>
    <n v="1"/>
    <n v="32"/>
    <n v="32"/>
    <x v="2"/>
    <n v="96"/>
    <n v="32"/>
    <n v="0.25"/>
    <n v="0.25"/>
  </r>
  <r>
    <s v="2014-2015"/>
    <s v="SEM-1"/>
    <x v="83"/>
    <s v="PRACTICA DE VERANO"/>
    <x v="1"/>
    <x v="1"/>
    <x v="1"/>
    <n v="3"/>
    <n v="1"/>
    <n v="1"/>
    <n v="1"/>
    <x v="4"/>
    <n v="3"/>
    <n v="1"/>
    <n v="0.25"/>
    <n v="0.25"/>
  </r>
  <r>
    <s v="2014-2015"/>
    <s v="SEM-1"/>
    <x v="84"/>
    <s v="NUTRICION MINERAL PLANTAS"/>
    <x v="1"/>
    <x v="1"/>
    <x v="1"/>
    <n v="3"/>
    <n v="2"/>
    <n v="36"/>
    <n v="36"/>
    <x v="2"/>
    <n v="108"/>
    <n v="18"/>
    <n v="0.25"/>
    <n v="0.5"/>
  </r>
  <r>
    <s v="2014-2015"/>
    <s v="SEM-1"/>
    <x v="85"/>
    <s v="AGROS Y MAN FORRAJ Y PAST"/>
    <x v="1"/>
    <x v="1"/>
    <x v="1"/>
    <n v="3"/>
    <n v="3"/>
    <n v="70"/>
    <n v="70"/>
    <x v="2"/>
    <n v="210"/>
    <n v="23.333333333333332"/>
    <n v="0.25"/>
    <n v="0.75"/>
  </r>
  <r>
    <s v="2014-2015"/>
    <s v="SEM-1"/>
    <x v="86"/>
    <s v="EXP OCUP PROF SUP PL COOP"/>
    <x v="1"/>
    <x v="1"/>
    <x v="1"/>
    <n v="0"/>
    <n v="1"/>
    <n v="2"/>
    <n v="2"/>
    <x v="0"/>
    <n v="0"/>
    <n v="2"/>
    <n v="0"/>
    <n v="0"/>
  </r>
  <r>
    <s v="2014-2015"/>
    <s v="SEM-1"/>
    <x v="87"/>
    <s v="BIOMETRIA"/>
    <x v="1"/>
    <x v="1"/>
    <x v="1"/>
    <n v="3"/>
    <n v="6"/>
    <n v="164"/>
    <n v="166"/>
    <x v="2"/>
    <n v="498"/>
    <n v="27.666666666666668"/>
    <n v="0.25"/>
    <n v="1.5"/>
  </r>
  <r>
    <s v="2014-2015"/>
    <s v="SEM-1"/>
    <x v="88"/>
    <s v="GENESIS MORFO CLASI SUELOS"/>
    <x v="1"/>
    <x v="1"/>
    <x v="1"/>
    <n v="3"/>
    <n v="1"/>
    <n v="9"/>
    <n v="9"/>
    <x v="2"/>
    <n v="27"/>
    <n v="9"/>
    <n v="0.25"/>
    <n v="0.25"/>
  </r>
  <r>
    <s v="2014-2015"/>
    <s v="SEM-1"/>
    <x v="89"/>
    <s v="CONSERV DES MANEJO REC NAT"/>
    <x v="1"/>
    <x v="1"/>
    <x v="1"/>
    <n v="3"/>
    <n v="1"/>
    <n v="10"/>
    <n v="10"/>
    <x v="2"/>
    <n v="30"/>
    <n v="10"/>
    <n v="0.25"/>
    <n v="0.25"/>
  </r>
  <r>
    <s v="2014-2015"/>
    <s v="SEM-1"/>
    <x v="90"/>
    <s v="FUND PRODUC DE COSECHAS"/>
    <x v="1"/>
    <x v="1"/>
    <x v="1"/>
    <n v="4"/>
    <n v="12"/>
    <n v="304"/>
    <n v="304"/>
    <x v="2"/>
    <n v="1216"/>
    <n v="25.333333333333332"/>
    <n v="0.33333333333333331"/>
    <n v="4"/>
  </r>
  <r>
    <s v="2014-2015"/>
    <s v="SEM-1"/>
    <x v="91"/>
    <s v="PRIN FISIOL PROD COSECHAS"/>
    <x v="1"/>
    <x v="1"/>
    <x v="1"/>
    <n v="3"/>
    <n v="9"/>
    <n v="200"/>
    <n v="196"/>
    <x v="2"/>
    <n v="588"/>
    <n v="21.777777777777779"/>
    <n v="0.25"/>
    <n v="2.25"/>
  </r>
  <r>
    <s v="2014-2015"/>
    <s v="SEM-1"/>
    <x v="92"/>
    <s v="FITOMEJORAMIENTO"/>
    <x v="1"/>
    <x v="1"/>
    <x v="1"/>
    <n v="3"/>
    <n v="1"/>
    <n v="15"/>
    <n v="14"/>
    <x v="2"/>
    <n v="42"/>
    <n v="14"/>
    <n v="0.25"/>
    <n v="0.25"/>
  </r>
  <r>
    <s v="2014-2015"/>
    <s v="SEM-1"/>
    <x v="93"/>
    <s v="INSECTOS DE CULTIVS TROPCL"/>
    <x v="1"/>
    <x v="1"/>
    <x v="1"/>
    <n v="3"/>
    <n v="1"/>
    <n v="3"/>
    <n v="4"/>
    <x v="2"/>
    <n v="12"/>
    <n v="4"/>
    <n v="0.25"/>
    <n v="0.25"/>
  </r>
  <r>
    <s v="2014-2015"/>
    <s v="SEM-1"/>
    <x v="94"/>
    <s v="GENETICA SUPERIOR"/>
    <x v="2"/>
    <x v="0"/>
    <x v="2"/>
    <n v="3"/>
    <n v="1"/>
    <n v="12"/>
    <n v="7"/>
    <x v="2"/>
    <n v="21"/>
    <n v="7"/>
    <n v="0.25"/>
    <n v="0.25"/>
  </r>
  <r>
    <s v="2014-2015"/>
    <s v="SEM-1"/>
    <x v="95"/>
    <s v="DIVERSIDAD BACTERIANA"/>
    <x v="2"/>
    <x v="0"/>
    <x v="2"/>
    <n v="3"/>
    <n v="1"/>
    <n v="10"/>
    <n v="5"/>
    <x v="2"/>
    <n v="15"/>
    <n v="5"/>
    <n v="0.25"/>
    <n v="0.25"/>
  </r>
  <r>
    <s v="2014-2015"/>
    <s v="SEM-1"/>
    <x v="96"/>
    <s v="MET INVEST BIOL"/>
    <x v="2"/>
    <x v="0"/>
    <x v="2"/>
    <n v="2"/>
    <n v="1"/>
    <n v="11"/>
    <n v="9"/>
    <x v="2"/>
    <n v="18"/>
    <n v="9"/>
    <n v="0.16666666666666666"/>
    <n v="0.16666666666666666"/>
  </r>
  <r>
    <s v="2014-2015"/>
    <s v="SEM-1"/>
    <x v="97"/>
    <s v="SEMINARIO GRADUADO"/>
    <x v="2"/>
    <x v="0"/>
    <x v="2"/>
    <n v="1"/>
    <n v="1"/>
    <n v="12"/>
    <n v="10"/>
    <x v="3"/>
    <n v="10"/>
    <n v="10"/>
    <n v="8.3333333333333329E-2"/>
    <n v="8.3333333333333329E-2"/>
  </r>
  <r>
    <s v="2014-2015"/>
    <s v="SEM-1"/>
    <x v="98"/>
    <s v="INVESTIGACION"/>
    <x v="2"/>
    <x v="0"/>
    <x v="2"/>
    <n v="0"/>
    <n v="31"/>
    <n v="74"/>
    <n v="50"/>
    <x v="0"/>
    <n v="0"/>
    <n v="1.6129032258064515"/>
    <n v="0"/>
    <n v="0"/>
  </r>
  <r>
    <s v="2014-2015"/>
    <s v="SEM-1"/>
    <x v="99"/>
    <s v="ESTUDIOS ESP BIOL"/>
    <x v="2"/>
    <x v="0"/>
    <x v="2"/>
    <n v="0"/>
    <n v="28"/>
    <n v="38"/>
    <n v="9"/>
    <x v="0"/>
    <n v="0"/>
    <n v="0.32142857142857145"/>
    <n v="0"/>
    <n v="0"/>
  </r>
  <r>
    <s v="2014-2015"/>
    <s v="SEM-1"/>
    <x v="100"/>
    <s v="ESTUDIOS ESP BIOL"/>
    <x v="2"/>
    <x v="0"/>
    <x v="2"/>
    <n v="0"/>
    <n v="30"/>
    <n v="33"/>
    <n v="6"/>
    <x v="0"/>
    <n v="0"/>
    <n v="0.2"/>
    <n v="0"/>
    <n v="0"/>
  </r>
  <r>
    <s v="2014-2015"/>
    <s v="SEM-1"/>
    <x v="101"/>
    <s v="TEMAS ESPEC BIOLOGIA I"/>
    <x v="2"/>
    <x v="0"/>
    <x v="2"/>
    <n v="0"/>
    <n v="2"/>
    <n v="15"/>
    <n v="8"/>
    <x v="2"/>
    <n v="0"/>
    <n v="4"/>
    <n v="0"/>
    <n v="0"/>
  </r>
  <r>
    <s v="2014-2015"/>
    <s v="SEM-1"/>
    <x v="102"/>
    <s v="TEMAS ESPEC EN BIOLOGIA II"/>
    <x v="2"/>
    <x v="0"/>
    <x v="2"/>
    <n v="0"/>
    <n v="1"/>
    <n v="15"/>
    <n v="15"/>
    <x v="2"/>
    <n v="0"/>
    <n v="15"/>
    <n v="0"/>
    <n v="0"/>
  </r>
  <r>
    <s v="2014-2015"/>
    <s v="SEM-1"/>
    <x v="103"/>
    <s v="TEMAS ESP EN BIOLOGIA: LAB"/>
    <x v="2"/>
    <x v="0"/>
    <x v="2"/>
    <n v="0"/>
    <n v="3"/>
    <n v="30"/>
    <n v="23"/>
    <x v="6"/>
    <n v="0"/>
    <n v="7.666666666666667"/>
    <n v="0"/>
    <n v="0"/>
  </r>
  <r>
    <s v="2014-2015"/>
    <s v="SEM-1"/>
    <x v="104"/>
    <s v="SEMINARIO"/>
    <x v="2"/>
    <x v="1"/>
    <x v="2"/>
    <n v="1"/>
    <n v="1"/>
    <n v="18"/>
    <n v="18"/>
    <x v="3"/>
    <n v="18"/>
    <n v="18"/>
    <n v="8.3333333333333329E-2"/>
    <n v="8.3333333333333329E-2"/>
  </r>
  <r>
    <s v="2014-2015"/>
    <s v="SEM-1"/>
    <x v="105"/>
    <s v="FISIOLOGIA CELULAR"/>
    <x v="2"/>
    <x v="1"/>
    <x v="2"/>
    <n v="3"/>
    <n v="9"/>
    <n v="260"/>
    <n v="242"/>
    <x v="2"/>
    <n v="726"/>
    <n v="26.888888888888889"/>
    <n v="0.25"/>
    <n v="2.25"/>
  </r>
  <r>
    <s v="2014-2015"/>
    <s v="SEM-1"/>
    <x v="106"/>
    <s v="BIOLOGIA GENERAL I"/>
    <x v="2"/>
    <x v="1"/>
    <x v="2"/>
    <n v="4"/>
    <n v="42"/>
    <n v="1406"/>
    <n v="1436"/>
    <x v="2"/>
    <n v="5744"/>
    <n v="34.19047619047619"/>
    <n v="0.33333333333333331"/>
    <n v="14"/>
  </r>
  <r>
    <s v="2014-2015"/>
    <s v="SEM-1"/>
    <x v="107"/>
    <s v="BIBLIOGRAFIA EN CIEN BIOL"/>
    <x v="2"/>
    <x v="1"/>
    <x v="2"/>
    <n v="1"/>
    <n v="2"/>
    <n v="48"/>
    <n v="31"/>
    <x v="2"/>
    <n v="31"/>
    <n v="15.5"/>
    <n v="8.3333333333333329E-2"/>
    <n v="0.16666666666666666"/>
  </r>
  <r>
    <s v="2014-2015"/>
    <s v="SEM-1"/>
    <x v="108"/>
    <s v="PRINCIPIOS DE ECOLOGIA"/>
    <x v="2"/>
    <x v="1"/>
    <x v="2"/>
    <n v="3"/>
    <n v="5"/>
    <n v="176"/>
    <n v="169"/>
    <x v="2"/>
    <n v="507"/>
    <n v="33.799999999999997"/>
    <n v="0.25"/>
    <n v="1.25"/>
  </r>
  <r>
    <s v="2014-2015"/>
    <s v="SEM-1"/>
    <x v="109"/>
    <s v="BIOLOGIA DEL SEXO"/>
    <x v="2"/>
    <x v="1"/>
    <x v="2"/>
    <n v="2"/>
    <n v="1"/>
    <n v="40"/>
    <n v="40"/>
    <x v="2"/>
    <n v="80"/>
    <n v="40"/>
    <n v="0.16666666666666666"/>
    <n v="0.16666666666666666"/>
  </r>
  <r>
    <s v="2014-2015"/>
    <s v="SEM-1"/>
    <x v="110"/>
    <s v="GENETICA"/>
    <x v="2"/>
    <x v="1"/>
    <x v="2"/>
    <n v="3"/>
    <n v="22"/>
    <n v="596"/>
    <n v="604"/>
    <x v="2"/>
    <n v="1812"/>
    <n v="27.454545454545453"/>
    <n v="0.25"/>
    <n v="5.5"/>
  </r>
  <r>
    <s v="2014-2015"/>
    <s v="SEM-1"/>
    <x v="111"/>
    <s v="BIOL ORG VEGETAL"/>
    <x v="2"/>
    <x v="1"/>
    <x v="2"/>
    <n v="4"/>
    <n v="5"/>
    <n v="116"/>
    <n v="102"/>
    <x v="2"/>
    <n v="408"/>
    <n v="20.399999999999999"/>
    <n v="0.33333333333333331"/>
    <n v="1.6666666666666665"/>
  </r>
  <r>
    <s v="2014-2015"/>
    <s v="SEM-1"/>
    <x v="112"/>
    <s v="BIOL ORG ANIMAL"/>
    <x v="2"/>
    <x v="1"/>
    <x v="2"/>
    <n v="4"/>
    <n v="5"/>
    <n v="184"/>
    <n v="180"/>
    <x v="2"/>
    <n v="720"/>
    <n v="36"/>
    <n v="0.33333333333333331"/>
    <n v="1.6666666666666665"/>
  </r>
  <r>
    <s v="2014-2015"/>
    <s v="SEM-1"/>
    <x v="113"/>
    <s v="BOTANICA ELEMENTAL"/>
    <x v="2"/>
    <x v="1"/>
    <x v="2"/>
    <n v="4"/>
    <n v="6"/>
    <n v="236"/>
    <n v="180"/>
    <x v="2"/>
    <n v="720"/>
    <n v="30"/>
    <n v="0.33333333333333331"/>
    <n v="2"/>
  </r>
  <r>
    <s v="2014-2015"/>
    <s v="SEM-1"/>
    <x v="114"/>
    <s v="ANATOMIA Y FISIOLOGIA"/>
    <x v="2"/>
    <x v="1"/>
    <x v="2"/>
    <n v="3"/>
    <n v="2"/>
    <n v="108"/>
    <n v="102"/>
    <x v="2"/>
    <n v="306"/>
    <n v="51"/>
    <n v="0.25"/>
    <n v="0.5"/>
  </r>
  <r>
    <s v="2014-2015"/>
    <s v="SEM-1"/>
    <x v="115"/>
    <s v="LAB ANATOMIA Y FISIOLOGIA"/>
    <x v="2"/>
    <x v="1"/>
    <x v="2"/>
    <n v="1"/>
    <n v="5"/>
    <n v="95"/>
    <n v="88"/>
    <x v="6"/>
    <n v="88"/>
    <n v="17.600000000000001"/>
    <n v="8.3333333333333329E-2"/>
    <n v="0.41666666666666663"/>
  </r>
  <r>
    <s v="2014-2015"/>
    <s v="SEM-1"/>
    <x v="116"/>
    <s v="MICROBIOLOGIA"/>
    <x v="2"/>
    <x v="1"/>
    <x v="2"/>
    <n v="4"/>
    <n v="5"/>
    <n v="152"/>
    <n v="140"/>
    <x v="2"/>
    <n v="560"/>
    <n v="28"/>
    <n v="0.33333333333333331"/>
    <n v="1.6666666666666665"/>
  </r>
  <r>
    <s v="2014-2015"/>
    <s v="SEM-1"/>
    <x v="117"/>
    <s v="INTROD A MICOLOGIA MEDICA"/>
    <x v="2"/>
    <x v="1"/>
    <x v="2"/>
    <n v="3"/>
    <n v="7"/>
    <n v="210"/>
    <n v="208"/>
    <x v="2"/>
    <n v="624"/>
    <n v="29.714285714285715"/>
    <n v="0.25"/>
    <n v="1.75"/>
  </r>
  <r>
    <s v="2014-2015"/>
    <s v="SEM-1"/>
    <x v="118"/>
    <s v="MICROBIOLOGIA"/>
    <x v="2"/>
    <x v="1"/>
    <x v="2"/>
    <n v="3"/>
    <n v="16"/>
    <n v="482"/>
    <n v="476"/>
    <x v="2"/>
    <n v="1428"/>
    <n v="29.75"/>
    <n v="0.25"/>
    <n v="4"/>
  </r>
  <r>
    <s v="2014-2015"/>
    <s v="SEM-1"/>
    <x v="119"/>
    <s v="AEROBIOLOGIA"/>
    <x v="2"/>
    <x v="1"/>
    <x v="2"/>
    <n v="3"/>
    <n v="2"/>
    <n v="48"/>
    <n v="34"/>
    <x v="2"/>
    <n v="102"/>
    <n v="17"/>
    <n v="0.25"/>
    <n v="0.5"/>
  </r>
  <r>
    <s v="2014-2015"/>
    <s v="SEM-1"/>
    <x v="120"/>
    <s v="INMUNOLOGIA"/>
    <x v="2"/>
    <x v="1"/>
    <x v="2"/>
    <n v="3"/>
    <n v="7"/>
    <n v="181"/>
    <n v="160"/>
    <x v="2"/>
    <n v="480"/>
    <n v="22.857142857142858"/>
    <n v="0.25"/>
    <n v="1.75"/>
  </r>
  <r>
    <s v="2014-2015"/>
    <s v="SEM-1"/>
    <x v="121"/>
    <s v="ZOOLOGIA GENERAL"/>
    <x v="2"/>
    <x v="1"/>
    <x v="2"/>
    <n v="3"/>
    <n v="5"/>
    <n v="184"/>
    <n v="168"/>
    <x v="2"/>
    <n v="504"/>
    <n v="33.6"/>
    <n v="0.25"/>
    <n v="1.25"/>
  </r>
  <r>
    <s v="2014-2015"/>
    <s v="SEM-1"/>
    <x v="122"/>
    <s v="EL HOMBRE Y EL ECOSISTEMA"/>
    <x v="2"/>
    <x v="1"/>
    <x v="2"/>
    <n v="3"/>
    <n v="1"/>
    <n v="20"/>
    <n v="18"/>
    <x v="2"/>
    <n v="54"/>
    <n v="18"/>
    <n v="0.25"/>
    <n v="0.25"/>
  </r>
  <r>
    <s v="2014-2015"/>
    <s v="SEM-1"/>
    <x v="123"/>
    <s v="EVOLUCION"/>
    <x v="2"/>
    <x v="1"/>
    <x v="2"/>
    <n v="3"/>
    <n v="2"/>
    <n v="170"/>
    <n v="165"/>
    <x v="2"/>
    <n v="495"/>
    <n v="82.5"/>
    <n v="0.25"/>
    <n v="0.5"/>
  </r>
  <r>
    <s v="2014-2015"/>
    <s v="SEM-1"/>
    <x v="124"/>
    <s v="ECOLOGIA DE MICROORGANISM"/>
    <x v="2"/>
    <x v="1"/>
    <x v="2"/>
    <n v="3"/>
    <n v="6"/>
    <n v="178"/>
    <n v="166"/>
    <x v="2"/>
    <n v="498"/>
    <n v="27.666666666666668"/>
    <n v="0.25"/>
    <n v="1.5"/>
  </r>
  <r>
    <s v="2014-2015"/>
    <s v="SEM-1"/>
    <x v="125"/>
    <s v="MICROBIOL DE ALIMENTOS"/>
    <x v="2"/>
    <x v="1"/>
    <x v="2"/>
    <n v="3"/>
    <n v="3"/>
    <n v="63"/>
    <n v="62"/>
    <x v="2"/>
    <n v="186"/>
    <n v="20.666666666666668"/>
    <n v="0.25"/>
    <n v="0.75"/>
  </r>
  <r>
    <s v="2014-2015"/>
    <s v="SEM-1"/>
    <x v="126"/>
    <s v="MICROBIOLOGIA INDUSTRIAL"/>
    <x v="2"/>
    <x v="1"/>
    <x v="2"/>
    <n v="3"/>
    <n v="3"/>
    <n v="90"/>
    <n v="59"/>
    <x v="2"/>
    <n v="177"/>
    <n v="19.666666666666668"/>
    <n v="0.25"/>
    <n v="0.75"/>
  </r>
  <r>
    <s v="2014-2015"/>
    <s v="SEM-1"/>
    <x v="127"/>
    <s v="PRACT MICROBIOL INDUSTRIAL"/>
    <x v="2"/>
    <x v="1"/>
    <x v="2"/>
    <n v="2"/>
    <n v="1"/>
    <n v="5"/>
    <n v="2"/>
    <x v="7"/>
    <n v="4"/>
    <n v="2"/>
    <n v="0.16666666666666666"/>
    <n v="0.16666666666666666"/>
  </r>
  <r>
    <s v="2014-2015"/>
    <s v="SEM-1"/>
    <x v="128"/>
    <s v="MICROBIOLOGIA CLINICA"/>
    <x v="2"/>
    <x v="1"/>
    <x v="2"/>
    <n v="3"/>
    <n v="4"/>
    <n v="105"/>
    <n v="90"/>
    <x v="2"/>
    <n v="270"/>
    <n v="22.5"/>
    <n v="0.25"/>
    <n v="1"/>
  </r>
  <r>
    <s v="2014-2015"/>
    <s v="SEM-1"/>
    <x v="129"/>
    <s v="PARASITOLOGIA"/>
    <x v="2"/>
    <x v="1"/>
    <x v="2"/>
    <n v="3"/>
    <n v="3"/>
    <n v="72"/>
    <n v="46"/>
    <x v="2"/>
    <n v="138"/>
    <n v="15.333333333333334"/>
    <n v="0.25"/>
    <n v="0.75"/>
  </r>
  <r>
    <s v="2014-2015"/>
    <s v="SEM-1"/>
    <x v="130"/>
    <s v="FISIOLOGIA HUMANA"/>
    <x v="2"/>
    <x v="1"/>
    <x v="2"/>
    <n v="4"/>
    <n v="16"/>
    <n v="387"/>
    <n v="374"/>
    <x v="2"/>
    <n v="1496"/>
    <n v="23.375"/>
    <n v="0.33333333333333331"/>
    <n v="5.333333333333333"/>
  </r>
  <r>
    <s v="2014-2015"/>
    <s v="SEM-1"/>
    <x v="131"/>
    <s v="MICOLOGIA ECONOMICA"/>
    <x v="2"/>
    <x v="1"/>
    <x v="2"/>
    <n v="3"/>
    <n v="2"/>
    <n v="60"/>
    <n v="57"/>
    <x v="2"/>
    <n v="171"/>
    <n v="28.5"/>
    <n v="0.25"/>
    <n v="0.5"/>
  </r>
  <r>
    <s v="2014-2015"/>
    <s v="SEM-1"/>
    <x v="132"/>
    <s v="ANATOMIA HUMANA I"/>
    <x v="2"/>
    <x v="1"/>
    <x v="2"/>
    <n v="4"/>
    <n v="3"/>
    <n v="72"/>
    <n v="46"/>
    <x v="2"/>
    <n v="184"/>
    <n v="15.333333333333334"/>
    <n v="0.33333333333333331"/>
    <n v="1"/>
  </r>
  <r>
    <s v="2014-2015"/>
    <s v="SEM-1"/>
    <x v="133"/>
    <s v="PROB ESPECIALES EN BIOL"/>
    <x v="2"/>
    <x v="1"/>
    <x v="2"/>
    <n v="0"/>
    <n v="26"/>
    <n v="150"/>
    <n v="105"/>
    <x v="0"/>
    <n v="0"/>
    <n v="4.0384615384615383"/>
    <n v="0"/>
    <n v="0"/>
  </r>
  <r>
    <s v="2014-2015"/>
    <s v="SEM-1"/>
    <x v="134"/>
    <s v="PROB ESPECIALES EN BIOL"/>
    <x v="2"/>
    <x v="1"/>
    <x v="2"/>
    <n v="0"/>
    <n v="17"/>
    <n v="71"/>
    <n v="41"/>
    <x v="0"/>
    <n v="0"/>
    <n v="2.4117647058823528"/>
    <n v="0"/>
    <n v="0"/>
  </r>
  <r>
    <s v="2014-2015"/>
    <s v="SEM-1"/>
    <x v="135"/>
    <s v="SEMINARIO"/>
    <x v="2"/>
    <x v="1"/>
    <x v="2"/>
    <n v="1"/>
    <n v="12"/>
    <n v="134"/>
    <n v="126"/>
    <x v="3"/>
    <n v="126"/>
    <n v="10.5"/>
    <n v="8.3333333333333329E-2"/>
    <n v="1"/>
  </r>
  <r>
    <s v="2014-2015"/>
    <s v="SEM-1"/>
    <x v="136"/>
    <s v="TEMAS ESP EN BIOLOGIA: LAB"/>
    <x v="2"/>
    <x v="1"/>
    <x v="2"/>
    <n v="0"/>
    <n v="1"/>
    <n v="10"/>
    <n v="0"/>
    <x v="6"/>
    <n v="0"/>
    <n v="0"/>
    <n v="0"/>
    <n v="0"/>
  </r>
  <r>
    <s v="2014-2015"/>
    <s v="SEM-1"/>
    <x v="137"/>
    <s v="TEMAS ESPEC EN BIOLOGIA I"/>
    <x v="2"/>
    <x v="1"/>
    <x v="2"/>
    <n v="0"/>
    <n v="2"/>
    <n v="30"/>
    <n v="18"/>
    <x v="2"/>
    <n v="0"/>
    <n v="9"/>
    <n v="0"/>
    <n v="0"/>
  </r>
  <r>
    <s v="2014-2015"/>
    <s v="SEM-1"/>
    <x v="138"/>
    <s v="PRACTICA COOP"/>
    <x v="2"/>
    <x v="1"/>
    <x v="2"/>
    <n v="0"/>
    <n v="1"/>
    <n v="25"/>
    <n v="23"/>
    <x v="4"/>
    <n v="0"/>
    <n v="23"/>
    <n v="0"/>
    <n v="0"/>
  </r>
  <r>
    <s v="2014-2015"/>
    <s v="SEM-1"/>
    <x v="139"/>
    <s v="PERC REM Y SIST APLIC BIOL"/>
    <x v="2"/>
    <x v="1"/>
    <x v="2"/>
    <n v="3"/>
    <n v="1"/>
    <n v="10"/>
    <n v="9"/>
    <x v="2"/>
    <n v="27"/>
    <n v="9"/>
    <n v="0.25"/>
    <n v="0.25"/>
  </r>
  <r>
    <s v="2014-2015"/>
    <s v="SEM-1"/>
    <x v="140"/>
    <s v="HERPETOLOGIA"/>
    <x v="2"/>
    <x v="1"/>
    <x v="2"/>
    <n v="3"/>
    <n v="1"/>
    <n v="10"/>
    <n v="8"/>
    <x v="2"/>
    <n v="24"/>
    <n v="8"/>
    <n v="0.25"/>
    <n v="0.25"/>
  </r>
  <r>
    <s v="2014-2015"/>
    <s v="SEM-1"/>
    <x v="141"/>
    <s v="GENETICA BACTERIANA"/>
    <x v="2"/>
    <x v="1"/>
    <x v="2"/>
    <n v="2"/>
    <n v="1"/>
    <n v="25"/>
    <n v="8"/>
    <x v="2"/>
    <n v="16"/>
    <n v="8"/>
    <n v="0.16666666666666666"/>
    <n v="0.16666666666666666"/>
  </r>
  <r>
    <s v="2014-2015"/>
    <s v="SEM-1"/>
    <x v="142"/>
    <s v="COMPORTAMIENTO ANIMAL"/>
    <x v="2"/>
    <x v="1"/>
    <x v="2"/>
    <n v="3"/>
    <n v="1"/>
    <n v="13"/>
    <n v="11"/>
    <x v="2"/>
    <n v="33"/>
    <n v="11"/>
    <n v="0.25"/>
    <n v="0.25"/>
  </r>
  <r>
    <s v="2014-2015"/>
    <s v="SEM-1"/>
    <x v="143"/>
    <s v="PROBLEMAS ESP BOTANICA"/>
    <x v="2"/>
    <x v="1"/>
    <x v="2"/>
    <n v="0"/>
    <n v="10"/>
    <n v="35"/>
    <n v="19"/>
    <x v="0"/>
    <n v="0"/>
    <n v="1.9"/>
    <n v="0"/>
    <n v="0"/>
  </r>
  <r>
    <s v="2014-2015"/>
    <s v="SEM-1"/>
    <x v="144"/>
    <s v="PROBLEMAS ESP BOTANICA"/>
    <x v="2"/>
    <x v="1"/>
    <x v="2"/>
    <n v="0"/>
    <n v="6"/>
    <n v="14"/>
    <n v="9"/>
    <x v="0"/>
    <n v="0"/>
    <n v="1.5"/>
    <n v="0"/>
    <n v="0"/>
  </r>
  <r>
    <s v="2014-2015"/>
    <s v="SEM-1"/>
    <x v="145"/>
    <s v="INTRO A CIENCIAS BIOL I"/>
    <x v="2"/>
    <x v="1"/>
    <x v="2"/>
    <n v="3"/>
    <n v="42"/>
    <n v="1300"/>
    <n v="1262"/>
    <x v="2"/>
    <n v="3786"/>
    <n v="30.047619047619047"/>
    <n v="0.25"/>
    <n v="10.5"/>
  </r>
  <r>
    <s v="2014-2015"/>
    <s v="SEM-1"/>
    <x v="146"/>
    <s v="INTRO CIENCIAS BIOL II"/>
    <x v="2"/>
    <x v="1"/>
    <x v="2"/>
    <n v="3"/>
    <n v="10"/>
    <n v="296"/>
    <n v="288"/>
    <x v="2"/>
    <n v="864"/>
    <n v="28.8"/>
    <n v="0.25"/>
    <n v="2.5"/>
  </r>
  <r>
    <s v="2014-2015"/>
    <s v="SEM-1"/>
    <x v="147"/>
    <s v="INTROPROGRAMA DE BIOTECH"/>
    <x v="3"/>
    <x v="1"/>
    <x v="2"/>
    <n v="0"/>
    <n v="2"/>
    <n v="55"/>
    <n v="48"/>
    <x v="2"/>
    <n v="0"/>
    <n v="24"/>
    <n v="0"/>
    <n v="0"/>
  </r>
  <r>
    <s v="2014-2015"/>
    <s v="SEM-1"/>
    <x v="148"/>
    <s v="PRACTICA EN BIOTEC INDUSTR"/>
    <x v="3"/>
    <x v="1"/>
    <x v="2"/>
    <n v="6"/>
    <n v="1"/>
    <n v="11"/>
    <n v="11"/>
    <x v="4"/>
    <n v="66"/>
    <n v="11"/>
    <n v="0.5"/>
    <n v="0.5"/>
  </r>
  <r>
    <s v="2014-2015"/>
    <s v="SEM-1"/>
    <x v="149"/>
    <s v="PROYECTO EN BIOTEC INDUSTR"/>
    <x v="3"/>
    <x v="1"/>
    <x v="2"/>
    <n v="2"/>
    <n v="1"/>
    <n v="22"/>
    <n v="21"/>
    <x v="6"/>
    <n v="42"/>
    <n v="21"/>
    <n v="0.16666666666666666"/>
    <n v="0.16666666666666666"/>
  </r>
  <r>
    <s v="2014-2015"/>
    <s v="SEM-1"/>
    <x v="150"/>
    <s v="EMPAQUE DE ALIMENTOS"/>
    <x v="4"/>
    <x v="0"/>
    <x v="1"/>
    <n v="3"/>
    <n v="1"/>
    <n v="13"/>
    <n v="13"/>
    <x v="2"/>
    <n v="39"/>
    <n v="13"/>
    <n v="0.25"/>
    <n v="0.25"/>
  </r>
  <r>
    <s v="2014-2015"/>
    <s v="SEM-1"/>
    <x v="151"/>
    <s v="SEGURIDAD DE ALIMENTOS"/>
    <x v="4"/>
    <x v="0"/>
    <x v="1"/>
    <n v="3"/>
    <n v="1"/>
    <n v="17"/>
    <n v="17"/>
    <x v="2"/>
    <n v="51"/>
    <n v="17"/>
    <n v="0.25"/>
    <n v="0.25"/>
  </r>
  <r>
    <s v="2014-2015"/>
    <s v="SEM-1"/>
    <x v="152"/>
    <s v="PROP SENSORIALES DE ALIM"/>
    <x v="4"/>
    <x v="0"/>
    <x v="1"/>
    <n v="3"/>
    <n v="1"/>
    <n v="10"/>
    <n v="4"/>
    <x v="2"/>
    <n v="12"/>
    <n v="4"/>
    <n v="0.25"/>
    <n v="0.25"/>
  </r>
  <r>
    <s v="2014-2015"/>
    <s v="SEM-1"/>
    <x v="153"/>
    <s v="PROC DE ALIMENTOS I"/>
    <x v="4"/>
    <x v="0"/>
    <x v="1"/>
    <n v="3"/>
    <n v="1"/>
    <n v="19"/>
    <n v="19"/>
    <x v="2"/>
    <n v="57"/>
    <n v="19"/>
    <n v="0.25"/>
    <n v="0.25"/>
  </r>
  <r>
    <s v="2014-2015"/>
    <s v="SEM-1"/>
    <x v="154"/>
    <s v="LAB PROC DE ALIMENTOS I"/>
    <x v="4"/>
    <x v="0"/>
    <x v="1"/>
    <n v="1"/>
    <n v="1"/>
    <n v="19"/>
    <n v="19"/>
    <x v="6"/>
    <n v="19"/>
    <n v="19"/>
    <n v="8.3333333333333329E-2"/>
    <n v="8.3333333333333329E-2"/>
  </r>
  <r>
    <s v="2014-2015"/>
    <s v="SEM-1"/>
    <x v="155"/>
    <s v="PROBLEMAS ESPECIALES"/>
    <x v="4"/>
    <x v="0"/>
    <x v="1"/>
    <n v="0"/>
    <n v="1"/>
    <n v="1"/>
    <n v="1"/>
    <x v="2"/>
    <n v="0"/>
    <n v="1"/>
    <n v="0"/>
    <n v="0"/>
  </r>
  <r>
    <s v="2014-2015"/>
    <s v="SEM-1"/>
    <x v="156"/>
    <s v="TESIS"/>
    <x v="4"/>
    <x v="0"/>
    <x v="1"/>
    <n v="0"/>
    <n v="13"/>
    <n v="36"/>
    <n v="36"/>
    <x v="1"/>
    <n v="0"/>
    <n v="2.7692307692307692"/>
    <n v="0"/>
    <n v="0"/>
  </r>
  <r>
    <s v="2014-2015"/>
    <s v="SEM-1"/>
    <x v="157"/>
    <s v="NUTR Y TEC ALIMENTOS"/>
    <x v="4"/>
    <x v="1"/>
    <x v="1"/>
    <n v="3"/>
    <n v="1"/>
    <n v="9"/>
    <n v="9"/>
    <x v="2"/>
    <n v="27"/>
    <n v="9"/>
    <n v="0.25"/>
    <n v="0.25"/>
  </r>
  <r>
    <s v="2014-2015"/>
    <s v="SEM-1"/>
    <x v="158"/>
    <s v="PROB. ESP. EN CITA I"/>
    <x v="4"/>
    <x v="1"/>
    <x v="1"/>
    <n v="0"/>
    <n v="6"/>
    <n v="12"/>
    <n v="12"/>
    <x v="0"/>
    <n v="0"/>
    <n v="2"/>
    <n v="0"/>
    <n v="0"/>
  </r>
  <r>
    <s v="2014-2015"/>
    <s v="SEM-1"/>
    <x v="159"/>
    <s v="PROB. ESP. EN CITA II"/>
    <x v="4"/>
    <x v="1"/>
    <x v="1"/>
    <n v="0"/>
    <n v="1"/>
    <n v="1"/>
    <n v="1"/>
    <x v="0"/>
    <n v="0"/>
    <n v="1"/>
    <n v="0"/>
    <n v="0"/>
  </r>
  <r>
    <s v="2014-2015"/>
    <s v="SEM-1"/>
    <x v="160"/>
    <s v="INVESTIGACION Y TESIS"/>
    <x v="5"/>
    <x v="0"/>
    <x v="2"/>
    <n v="0"/>
    <n v="8"/>
    <n v="20"/>
    <n v="19"/>
    <x v="1"/>
    <n v="0"/>
    <n v="2.375"/>
    <n v="0"/>
    <n v="0"/>
  </r>
  <r>
    <s v="2014-2015"/>
    <s v="SEM-1"/>
    <x v="161"/>
    <s v="TEMAS ESPECIALES"/>
    <x v="5"/>
    <x v="0"/>
    <x v="2"/>
    <n v="0"/>
    <n v="2"/>
    <n v="6"/>
    <n v="2"/>
    <x v="0"/>
    <n v="0"/>
    <n v="1"/>
    <n v="0"/>
    <n v="0"/>
  </r>
  <r>
    <s v="2014-2015"/>
    <s v="SEM-1"/>
    <x v="162"/>
    <s v="INVEST Y DISERT DOCTORAL"/>
    <x v="5"/>
    <x v="0"/>
    <x v="2"/>
    <n v="0"/>
    <n v="7"/>
    <n v="17"/>
    <n v="16"/>
    <x v="0"/>
    <n v="0"/>
    <n v="2.2857142857142856"/>
    <n v="0"/>
    <n v="0"/>
  </r>
  <r>
    <s v="2014-2015"/>
    <s v="SEM-1"/>
    <x v="163"/>
    <s v="MANEJO CALIDAD AGUA ACUICU"/>
    <x v="5"/>
    <x v="0"/>
    <x v="2"/>
    <n v="3"/>
    <n v="2"/>
    <n v="8"/>
    <n v="1"/>
    <x v="2"/>
    <n v="3"/>
    <n v="0.5"/>
    <n v="0.25"/>
    <n v="0.5"/>
  </r>
  <r>
    <s v="2014-2015"/>
    <s v="SEM-1"/>
    <x v="164"/>
    <s v="ANAL DATO ESPACIAL ECO MAR"/>
    <x v="5"/>
    <x v="0"/>
    <x v="2"/>
    <n v="3"/>
    <n v="1"/>
    <n v="3"/>
    <n v="3"/>
    <x v="2"/>
    <n v="9"/>
    <n v="3"/>
    <n v="0.25"/>
    <n v="0.25"/>
  </r>
  <r>
    <s v="2014-2015"/>
    <s v="SEM-1"/>
    <x v="165"/>
    <s v="OCEANOGRAFIA BIOLOGICA"/>
    <x v="5"/>
    <x v="0"/>
    <x v="2"/>
    <n v="3"/>
    <n v="1"/>
    <n v="20"/>
    <n v="19"/>
    <x v="2"/>
    <n v="57"/>
    <n v="19"/>
    <n v="0.25"/>
    <n v="0.25"/>
  </r>
  <r>
    <s v="2014-2015"/>
    <s v="SEM-1"/>
    <x v="166"/>
    <s v="NUTRICION DE PECES"/>
    <x v="5"/>
    <x v="0"/>
    <x v="2"/>
    <n v="4"/>
    <n v="1"/>
    <n v="5"/>
    <n v="1"/>
    <x v="2"/>
    <n v="4"/>
    <n v="1"/>
    <n v="0.33333333333333331"/>
    <n v="0.33333333333333331"/>
  </r>
  <r>
    <s v="2014-2015"/>
    <s v="SEM-1"/>
    <x v="167"/>
    <s v="SISTEMAS INVERTEB MARINOS"/>
    <x v="5"/>
    <x v="0"/>
    <x v="2"/>
    <n v="4"/>
    <n v="1"/>
    <n v="10"/>
    <n v="6"/>
    <x v="2"/>
    <n v="24"/>
    <n v="6"/>
    <n v="0.33333333333333331"/>
    <n v="0.33333333333333331"/>
  </r>
  <r>
    <s v="2014-2015"/>
    <s v="SEM-1"/>
    <x v="168"/>
    <s v="ICTIOLOGIA II"/>
    <x v="5"/>
    <x v="0"/>
    <x v="2"/>
    <n v="3"/>
    <n v="1"/>
    <n v="6"/>
    <n v="3"/>
    <x v="2"/>
    <n v="9"/>
    <n v="3"/>
    <n v="0.25"/>
    <n v="0.25"/>
  </r>
  <r>
    <s v="2014-2015"/>
    <s v="SEM-1"/>
    <x v="169"/>
    <s v="ECOL ZOOGEOG ARRECIF CORAL"/>
    <x v="5"/>
    <x v="0"/>
    <x v="2"/>
    <n v="5"/>
    <n v="1"/>
    <n v="5"/>
    <n v="2"/>
    <x v="2"/>
    <n v="10"/>
    <n v="2"/>
    <n v="0.41666666666666669"/>
    <n v="0.41666666666666669"/>
  </r>
  <r>
    <s v="2014-2015"/>
    <s v="SEM-1"/>
    <x v="170"/>
    <s v="ANALISIS DATOS OCEANOGRAF"/>
    <x v="5"/>
    <x v="0"/>
    <x v="2"/>
    <n v="3"/>
    <n v="1"/>
    <n v="1"/>
    <n v="0"/>
    <x v="2"/>
    <n v="0"/>
    <n v="0"/>
    <n v="0.25"/>
    <n v="0.25"/>
  </r>
  <r>
    <s v="2014-2015"/>
    <s v="SEM-1"/>
    <x v="171"/>
    <s v="PERCEP REM OCEANOGRAFIA I"/>
    <x v="5"/>
    <x v="0"/>
    <x v="2"/>
    <n v="4"/>
    <n v="1"/>
    <n v="6"/>
    <n v="2"/>
    <x v="2"/>
    <n v="8"/>
    <n v="2"/>
    <n v="0.33333333333333331"/>
    <n v="0.33333333333333331"/>
  </r>
  <r>
    <s v="2014-2015"/>
    <s v="SEM-1"/>
    <x v="172"/>
    <s v="OCEANOGRAFIA FISICA"/>
    <x v="5"/>
    <x v="0"/>
    <x v="2"/>
    <n v="3"/>
    <n v="1"/>
    <n v="25"/>
    <n v="22"/>
    <x v="2"/>
    <n v="66"/>
    <n v="22"/>
    <n v="0.25"/>
    <n v="0.25"/>
  </r>
  <r>
    <s v="2014-2015"/>
    <s v="SEM-1"/>
    <x v="173"/>
    <s v="OCEANOGRAF GEOLOGICA AVAN"/>
    <x v="5"/>
    <x v="0"/>
    <x v="2"/>
    <n v="3"/>
    <n v="1"/>
    <n v="5"/>
    <n v="1"/>
    <x v="2"/>
    <n v="3"/>
    <n v="1"/>
    <n v="0.25"/>
    <n v="0.25"/>
  </r>
  <r>
    <s v="2014-2015"/>
    <s v="SEM-1"/>
    <x v="174"/>
    <s v="INTROD A LA OCEANOGRAFIA"/>
    <x v="5"/>
    <x v="1"/>
    <x v="2"/>
    <n v="3"/>
    <n v="1"/>
    <n v="12"/>
    <n v="10"/>
    <x v="2"/>
    <n v="30"/>
    <n v="10"/>
    <n v="0.25"/>
    <n v="0.25"/>
  </r>
  <r>
    <s v="2014-2015"/>
    <s v="SEM-1"/>
    <x v="175"/>
    <s v="INTRO OBSERV OCEANICA"/>
    <x v="5"/>
    <x v="1"/>
    <x v="2"/>
    <n v="3"/>
    <n v="1"/>
    <n v="8"/>
    <n v="6"/>
    <x v="2"/>
    <n v="18"/>
    <n v="6"/>
    <n v="0.25"/>
    <n v="0.25"/>
  </r>
  <r>
    <s v="2014-2015"/>
    <s v="SEM-1"/>
    <x v="176"/>
    <s v="OCEANOG FISI CIENC ATMOSF"/>
    <x v="5"/>
    <x v="1"/>
    <x v="2"/>
    <n v="3"/>
    <n v="1"/>
    <n v="20"/>
    <n v="6"/>
    <x v="2"/>
    <n v="18"/>
    <n v="6"/>
    <n v="0.25"/>
    <n v="0.25"/>
  </r>
  <r>
    <s v="2014-2015"/>
    <s v="SEM-1"/>
    <x v="177"/>
    <s v="INT ANTROPOLOGIA FISICA"/>
    <x v="6"/>
    <x v="1"/>
    <x v="3"/>
    <n v="3"/>
    <n v="2"/>
    <n v="67"/>
    <n v="67"/>
    <x v="2"/>
    <n v="201"/>
    <n v="33.5"/>
    <n v="0.25"/>
    <n v="0.5"/>
  </r>
  <r>
    <s v="2014-2015"/>
    <s v="SEM-1"/>
    <x v="178"/>
    <s v="PRINC PROB DE CIENCIA POL"/>
    <x v="6"/>
    <x v="1"/>
    <x v="3"/>
    <n v="3"/>
    <n v="12"/>
    <n v="431"/>
    <n v="410"/>
    <x v="2"/>
    <n v="1230"/>
    <n v="34.166666666666664"/>
    <n v="0.25"/>
    <n v="3"/>
  </r>
  <r>
    <s v="2014-2015"/>
    <s v="SEM-1"/>
    <x v="179"/>
    <s v="SIST POLIT DE ESTAD UNIDOS"/>
    <x v="6"/>
    <x v="1"/>
    <x v="3"/>
    <n v="3"/>
    <n v="3"/>
    <n v="101"/>
    <n v="101"/>
    <x v="2"/>
    <n v="303"/>
    <n v="33.666666666666664"/>
    <n v="0.25"/>
    <n v="0.75"/>
  </r>
  <r>
    <s v="2014-2015"/>
    <s v="SEM-1"/>
    <x v="180"/>
    <s v="SIST POLITICO PUERTORRIQ"/>
    <x v="6"/>
    <x v="1"/>
    <x v="3"/>
    <n v="3"/>
    <n v="3"/>
    <n v="151"/>
    <n v="147"/>
    <x v="2"/>
    <n v="441"/>
    <n v="49"/>
    <n v="0.25"/>
    <n v="0.75"/>
  </r>
  <r>
    <s v="2014-2015"/>
    <s v="SEM-1"/>
    <x v="181"/>
    <s v="ORG INTERNACIONALES"/>
    <x v="6"/>
    <x v="1"/>
    <x v="3"/>
    <n v="3"/>
    <n v="2"/>
    <n v="50"/>
    <n v="33"/>
    <x v="2"/>
    <n v="99"/>
    <n v="16.5"/>
    <n v="0.25"/>
    <n v="0.5"/>
  </r>
  <r>
    <s v="2014-2015"/>
    <s v="SEM-1"/>
    <x v="182"/>
    <s v="RELACIONES INTERNACIONALE"/>
    <x v="6"/>
    <x v="1"/>
    <x v="3"/>
    <n v="3"/>
    <n v="3"/>
    <n v="95"/>
    <n v="92"/>
    <x v="2"/>
    <n v="276"/>
    <n v="30.666666666666668"/>
    <n v="0.25"/>
    <n v="0.75"/>
  </r>
  <r>
    <s v="2014-2015"/>
    <s v="SEM-1"/>
    <x v="183"/>
    <s v="INTRODUCCION AL DERECHO"/>
    <x v="6"/>
    <x v="1"/>
    <x v="3"/>
    <n v="3"/>
    <n v="2"/>
    <n v="62"/>
    <n v="56"/>
    <x v="2"/>
    <n v="168"/>
    <n v="28"/>
    <n v="0.25"/>
    <n v="0.5"/>
  </r>
  <r>
    <s v="2014-2015"/>
    <s v="SEM-1"/>
    <x v="184"/>
    <s v="SISTEMAS POLITICOS COMP"/>
    <x v="6"/>
    <x v="1"/>
    <x v="3"/>
    <n v="3"/>
    <n v="2"/>
    <n v="44"/>
    <n v="36"/>
    <x v="2"/>
    <n v="108"/>
    <n v="18"/>
    <n v="0.25"/>
    <n v="0.5"/>
  </r>
  <r>
    <s v="2014-2015"/>
    <s v="SEM-1"/>
    <x v="185"/>
    <s v="OPINION PUBL Y PROPAGANDA"/>
    <x v="6"/>
    <x v="1"/>
    <x v="3"/>
    <n v="3"/>
    <n v="1"/>
    <n v="25"/>
    <n v="16"/>
    <x v="2"/>
    <n v="48"/>
    <n v="16"/>
    <n v="0.25"/>
    <n v="0.25"/>
  </r>
  <r>
    <s v="2014-2015"/>
    <s v="SEM-1"/>
    <x v="186"/>
    <s v="ELEMENTOS DE ADM PUBLICA"/>
    <x v="6"/>
    <x v="1"/>
    <x v="3"/>
    <n v="3"/>
    <n v="1"/>
    <n v="29"/>
    <n v="29"/>
    <x v="2"/>
    <n v="87"/>
    <n v="29"/>
    <n v="0.25"/>
    <n v="0.25"/>
  </r>
  <r>
    <s v="2014-2015"/>
    <s v="SEM-1"/>
    <x v="187"/>
    <s v="TEORIA POLITICA"/>
    <x v="6"/>
    <x v="1"/>
    <x v="3"/>
    <n v="3"/>
    <n v="2"/>
    <n v="61"/>
    <n v="56"/>
    <x v="2"/>
    <n v="168"/>
    <n v="28"/>
    <n v="0.25"/>
    <n v="0.5"/>
  </r>
  <r>
    <s v="2014-2015"/>
    <s v="SEM-1"/>
    <x v="188"/>
    <s v="INTRODUCCION DERECHO PENAL"/>
    <x v="6"/>
    <x v="1"/>
    <x v="3"/>
    <n v="3"/>
    <n v="1"/>
    <n v="32"/>
    <n v="31"/>
    <x v="2"/>
    <n v="93"/>
    <n v="31"/>
    <n v="0.25"/>
    <n v="0.25"/>
  </r>
  <r>
    <s v="2014-2015"/>
    <s v="SEM-1"/>
    <x v="189"/>
    <s v="DERECHO INTERNACIONAL PUBL"/>
    <x v="6"/>
    <x v="1"/>
    <x v="3"/>
    <n v="3"/>
    <n v="2"/>
    <n v="56"/>
    <n v="30"/>
    <x v="2"/>
    <n v="90"/>
    <n v="15"/>
    <n v="0.25"/>
    <n v="0.5"/>
  </r>
  <r>
    <s v="2014-2015"/>
    <s v="SEM-1"/>
    <x v="190"/>
    <s v="REL INTER AM LAT CARIBE"/>
    <x v="6"/>
    <x v="1"/>
    <x v="3"/>
    <n v="3"/>
    <n v="1"/>
    <n v="25"/>
    <n v="20"/>
    <x v="2"/>
    <n v="60"/>
    <n v="20"/>
    <n v="0.25"/>
    <n v="0.25"/>
  </r>
  <r>
    <s v="2014-2015"/>
    <s v="SEM-1"/>
    <x v="191"/>
    <s v="GLOBALIZA EN POLIT MUNDIAL"/>
    <x v="6"/>
    <x v="1"/>
    <x v="3"/>
    <n v="3"/>
    <n v="2"/>
    <n v="52"/>
    <n v="42"/>
    <x v="2"/>
    <n v="126"/>
    <n v="21"/>
    <n v="0.25"/>
    <n v="0.5"/>
  </r>
  <r>
    <s v="2014-2015"/>
    <s v="SEM-1"/>
    <x v="192"/>
    <s v="MET CUANTITAT INVEST CI PO"/>
    <x v="6"/>
    <x v="1"/>
    <x v="3"/>
    <n v="3"/>
    <n v="2"/>
    <n v="56"/>
    <n v="41"/>
    <x v="2"/>
    <n v="123"/>
    <n v="20.5"/>
    <n v="0.25"/>
    <n v="0.5"/>
  </r>
  <r>
    <s v="2014-2015"/>
    <s v="SEM-1"/>
    <x v="193"/>
    <s v="INTR A CIENCIAS SOCIALES"/>
    <x v="6"/>
    <x v="1"/>
    <x v="3"/>
    <n v="3"/>
    <n v="12"/>
    <n v="445"/>
    <n v="480"/>
    <x v="2"/>
    <n v="1440"/>
    <n v="40"/>
    <n v="0.25"/>
    <n v="3"/>
  </r>
  <r>
    <s v="2014-2015"/>
    <s v="SEM-1"/>
    <x v="194"/>
    <s v="INVEST BIBLIO EN C SOC"/>
    <x v="6"/>
    <x v="1"/>
    <x v="3"/>
    <n v="3"/>
    <n v="5"/>
    <n v="120"/>
    <n v="120"/>
    <x v="2"/>
    <n v="360"/>
    <n v="24"/>
    <n v="0.25"/>
    <n v="1.25"/>
  </r>
  <r>
    <s v="2014-2015"/>
    <s v="SEM-1"/>
    <x v="195"/>
    <s v="ASP SIC-SOCIAL DEL GENERO"/>
    <x v="6"/>
    <x v="1"/>
    <x v="3"/>
    <n v="3"/>
    <n v="1"/>
    <n v="34"/>
    <n v="33"/>
    <x v="2"/>
    <n v="99"/>
    <n v="33"/>
    <n v="0.25"/>
    <n v="0.25"/>
  </r>
  <r>
    <s v="2014-2015"/>
    <s v="SEM-1"/>
    <x v="196"/>
    <s v="ESTRAGIAS INTERV FAMILIAS"/>
    <x v="6"/>
    <x v="1"/>
    <x v="3"/>
    <n v="3"/>
    <n v="1"/>
    <n v="28"/>
    <n v="22"/>
    <x v="2"/>
    <n v="66"/>
    <n v="22"/>
    <n v="0.25"/>
    <n v="0.25"/>
  </r>
  <r>
    <s v="2014-2015"/>
    <s v="SEM-1"/>
    <x v="197"/>
    <s v="INTRO A LA MEDIACION"/>
    <x v="6"/>
    <x v="1"/>
    <x v="3"/>
    <n v="3"/>
    <n v="1"/>
    <n v="32"/>
    <n v="32"/>
    <x v="2"/>
    <n v="96"/>
    <n v="32"/>
    <n v="0.25"/>
    <n v="0.25"/>
  </r>
  <r>
    <s v="2014-2015"/>
    <s v="SEM-1"/>
    <x v="198"/>
    <s v="GEOGRAFIA FISICA"/>
    <x v="6"/>
    <x v="1"/>
    <x v="3"/>
    <n v="3"/>
    <n v="2"/>
    <n v="53"/>
    <n v="45"/>
    <x v="2"/>
    <n v="135"/>
    <n v="22.5"/>
    <n v="0.25"/>
    <n v="0.5"/>
  </r>
  <r>
    <s v="2014-2015"/>
    <s v="SEM-1"/>
    <x v="199"/>
    <s v="HISTORIA DE ESTADOS UNIDOS"/>
    <x v="6"/>
    <x v="1"/>
    <x v="3"/>
    <n v="3"/>
    <n v="2"/>
    <n v="103"/>
    <n v="102"/>
    <x v="2"/>
    <n v="306"/>
    <n v="51"/>
    <n v="0.25"/>
    <n v="0.5"/>
  </r>
  <r>
    <s v="2014-2015"/>
    <s v="SEM-1"/>
    <x v="200"/>
    <s v="HISTORIA DE ESPANA"/>
    <x v="6"/>
    <x v="1"/>
    <x v="3"/>
    <n v="3"/>
    <n v="1"/>
    <n v="66"/>
    <n v="64"/>
    <x v="2"/>
    <n v="192"/>
    <n v="64"/>
    <n v="0.25"/>
    <n v="0.25"/>
  </r>
  <r>
    <s v="2014-2015"/>
    <s v="SEM-1"/>
    <x v="201"/>
    <s v="EUROPA EN SIGLO 19"/>
    <x v="6"/>
    <x v="1"/>
    <x v="3"/>
    <n v="3"/>
    <n v="1"/>
    <n v="36"/>
    <n v="36"/>
    <x v="2"/>
    <n v="108"/>
    <n v="36"/>
    <n v="0.25"/>
    <n v="0.25"/>
  </r>
  <r>
    <s v="2014-2015"/>
    <s v="SEM-1"/>
    <x v="202"/>
    <s v="EL MUNDO DE LA ANTIGUEDAD"/>
    <x v="6"/>
    <x v="1"/>
    <x v="3"/>
    <n v="3"/>
    <n v="1"/>
    <n v="30"/>
    <n v="29"/>
    <x v="2"/>
    <n v="87"/>
    <n v="29"/>
    <n v="0.25"/>
    <n v="0.25"/>
  </r>
  <r>
    <s v="2014-2015"/>
    <s v="SEM-1"/>
    <x v="203"/>
    <s v="HISTORIA MUNDO MODERNO"/>
    <x v="6"/>
    <x v="1"/>
    <x v="3"/>
    <n v="3"/>
    <n v="6"/>
    <n v="208"/>
    <n v="204"/>
    <x v="2"/>
    <n v="612"/>
    <n v="34"/>
    <n v="0.25"/>
    <n v="1.5"/>
  </r>
  <r>
    <s v="2014-2015"/>
    <s v="SEM-1"/>
    <x v="204"/>
    <s v="HISTORIA DE LAS ANTILLAS"/>
    <x v="6"/>
    <x v="1"/>
    <x v="3"/>
    <n v="3"/>
    <n v="1"/>
    <n v="31"/>
    <n v="31"/>
    <x v="2"/>
    <n v="93"/>
    <n v="31"/>
    <n v="0.25"/>
    <n v="0.25"/>
  </r>
  <r>
    <s v="2014-2015"/>
    <s v="SEM-1"/>
    <x v="205"/>
    <s v="HISTORIA DE PUERTO RICO"/>
    <x v="6"/>
    <x v="1"/>
    <x v="3"/>
    <n v="3"/>
    <n v="9"/>
    <n v="454"/>
    <n v="450"/>
    <x v="2"/>
    <n v="1350"/>
    <n v="50"/>
    <n v="0.25"/>
    <n v="2.25"/>
  </r>
  <r>
    <s v="2014-2015"/>
    <s v="SEM-1"/>
    <x v="206"/>
    <s v="HISTORIA DE PUERTO RICO"/>
    <x v="6"/>
    <x v="1"/>
    <x v="3"/>
    <n v="3"/>
    <n v="2"/>
    <n v="106"/>
    <n v="104"/>
    <x v="2"/>
    <n v="312"/>
    <n v="52"/>
    <n v="0.25"/>
    <n v="0.5"/>
  </r>
  <r>
    <s v="2014-2015"/>
    <s v="SEM-1"/>
    <x v="207"/>
    <s v="PROBLEMAS ESPECIALES"/>
    <x v="6"/>
    <x v="1"/>
    <x v="3"/>
    <n v="3"/>
    <n v="1"/>
    <n v="15"/>
    <n v="9"/>
    <x v="2"/>
    <n v="27"/>
    <n v="9"/>
    <n v="0.25"/>
    <n v="0.25"/>
  </r>
  <r>
    <s v="2014-2015"/>
    <s v="SEM-1"/>
    <x v="208"/>
    <s v="HISTORIA DEL BRASIL"/>
    <x v="6"/>
    <x v="1"/>
    <x v="3"/>
    <n v="3"/>
    <n v="1"/>
    <n v="29"/>
    <n v="26"/>
    <x v="2"/>
    <n v="78"/>
    <n v="26"/>
    <n v="0.25"/>
    <n v="0.25"/>
  </r>
  <r>
    <s v="2014-2015"/>
    <s v="SEM-1"/>
    <x v="209"/>
    <s v="HISTORIOG ENFOQUES DE HIST"/>
    <x v="6"/>
    <x v="1"/>
    <x v="3"/>
    <n v="3"/>
    <n v="1"/>
    <n v="20"/>
    <n v="17"/>
    <x v="2"/>
    <n v="51"/>
    <n v="17"/>
    <n v="0.25"/>
    <n v="0.25"/>
  </r>
  <r>
    <s v="2014-2015"/>
    <s v="SEM-1"/>
    <x v="210"/>
    <s v="INVESTIGACION HISTORICA"/>
    <x v="6"/>
    <x v="1"/>
    <x v="3"/>
    <n v="3"/>
    <n v="1"/>
    <n v="15"/>
    <n v="12"/>
    <x v="2"/>
    <n v="36"/>
    <n v="12"/>
    <n v="0.25"/>
    <n v="0.25"/>
  </r>
  <r>
    <s v="2014-2015"/>
    <s v="SEM-1"/>
    <x v="211"/>
    <s v="HIST DE PR SIGLO XX"/>
    <x v="6"/>
    <x v="1"/>
    <x v="3"/>
    <n v="3"/>
    <n v="1"/>
    <n v="31"/>
    <n v="31"/>
    <x v="2"/>
    <n v="93"/>
    <n v="31"/>
    <n v="0.25"/>
    <n v="0.25"/>
  </r>
  <r>
    <s v="2014-2015"/>
    <s v="SEM-1"/>
    <x v="212"/>
    <s v="PRINCIPIOS DE PSICOLOGIA I"/>
    <x v="6"/>
    <x v="1"/>
    <x v="3"/>
    <n v="3"/>
    <n v="17"/>
    <n v="618"/>
    <n v="618"/>
    <x v="2"/>
    <n v="1854"/>
    <n v="36.352941176470587"/>
    <n v="0.25"/>
    <n v="4.25"/>
  </r>
  <r>
    <s v="2014-2015"/>
    <s v="SEM-1"/>
    <x v="213"/>
    <s v="PRINC DE PSICOLOGIA II"/>
    <x v="6"/>
    <x v="1"/>
    <x v="3"/>
    <n v="3"/>
    <n v="3"/>
    <n v="153"/>
    <n v="152"/>
    <x v="2"/>
    <n v="456"/>
    <n v="50.666666666666664"/>
    <n v="0.25"/>
    <n v="0.75"/>
  </r>
  <r>
    <s v="2014-2015"/>
    <s v="SEM-1"/>
    <x v="214"/>
    <s v="PSICOLOGIA SOCIAL"/>
    <x v="6"/>
    <x v="1"/>
    <x v="3"/>
    <n v="3"/>
    <n v="1"/>
    <n v="60"/>
    <n v="50"/>
    <x v="2"/>
    <n v="150"/>
    <n v="50"/>
    <n v="0.25"/>
    <n v="0.25"/>
  </r>
  <r>
    <s v="2014-2015"/>
    <s v="SEM-1"/>
    <x v="215"/>
    <s v="TEORIAS DE PERSONALIDAD"/>
    <x v="6"/>
    <x v="1"/>
    <x v="3"/>
    <n v="3"/>
    <n v="2"/>
    <n v="65"/>
    <n v="65"/>
    <x v="2"/>
    <n v="195"/>
    <n v="32.5"/>
    <n v="0.25"/>
    <n v="0.5"/>
  </r>
  <r>
    <s v="2014-2015"/>
    <s v="SEM-1"/>
    <x v="216"/>
    <s v="PSICOLOGIA ANORMAL"/>
    <x v="6"/>
    <x v="1"/>
    <x v="3"/>
    <n v="3"/>
    <n v="2"/>
    <n v="69"/>
    <n v="69"/>
    <x v="2"/>
    <n v="207"/>
    <n v="34.5"/>
    <n v="0.25"/>
    <n v="0.5"/>
  </r>
  <r>
    <s v="2014-2015"/>
    <s v="SEM-1"/>
    <x v="217"/>
    <s v="PSICOLOGIA FISIOLOGICA"/>
    <x v="6"/>
    <x v="1"/>
    <x v="3"/>
    <n v="3"/>
    <n v="2"/>
    <n v="68"/>
    <n v="68"/>
    <x v="2"/>
    <n v="204"/>
    <n v="34"/>
    <n v="0.25"/>
    <n v="0.5"/>
  </r>
  <r>
    <s v="2014-2015"/>
    <s v="SEM-1"/>
    <x v="218"/>
    <s v="PSICOLOGIA DE LA NINEZ"/>
    <x v="6"/>
    <x v="1"/>
    <x v="3"/>
    <n v="3"/>
    <n v="2"/>
    <n v="62"/>
    <n v="62"/>
    <x v="2"/>
    <n v="186"/>
    <n v="31"/>
    <n v="0.25"/>
    <n v="0.5"/>
  </r>
  <r>
    <s v="2014-2015"/>
    <s v="SEM-1"/>
    <x v="219"/>
    <s v="PSICOLOGIA EDUCATIVA"/>
    <x v="6"/>
    <x v="1"/>
    <x v="3"/>
    <n v="3"/>
    <n v="1"/>
    <n v="30"/>
    <n v="30"/>
    <x v="2"/>
    <n v="90"/>
    <n v="30"/>
    <n v="0.25"/>
    <n v="0.25"/>
  </r>
  <r>
    <s v="2014-2015"/>
    <s v="SEM-1"/>
    <x v="220"/>
    <s v="PRINC PSIC DE ORIENTACION"/>
    <x v="6"/>
    <x v="1"/>
    <x v="3"/>
    <n v="3"/>
    <n v="2"/>
    <n v="63"/>
    <n v="63"/>
    <x v="2"/>
    <n v="189"/>
    <n v="31.5"/>
    <n v="0.25"/>
    <n v="0.5"/>
  </r>
  <r>
    <s v="2014-2015"/>
    <s v="SEM-1"/>
    <x v="221"/>
    <s v="PSICOLOGIA COMO PROFESION"/>
    <x v="6"/>
    <x v="1"/>
    <x v="3"/>
    <n v="1"/>
    <n v="3"/>
    <n v="111"/>
    <n v="110"/>
    <x v="2"/>
    <n v="110"/>
    <n v="36.666666666666664"/>
    <n v="8.3333333333333329E-2"/>
    <n v="0.25"/>
  </r>
  <r>
    <s v="2014-2015"/>
    <s v="SEM-1"/>
    <x v="222"/>
    <s v="INTROD A LA PSIC ESCOLAR"/>
    <x v="6"/>
    <x v="1"/>
    <x v="3"/>
    <n v="3"/>
    <n v="1"/>
    <n v="30"/>
    <n v="25"/>
    <x v="2"/>
    <n v="75"/>
    <n v="25"/>
    <n v="0.25"/>
    <n v="0.25"/>
  </r>
  <r>
    <s v="2014-2015"/>
    <s v="SEM-1"/>
    <x v="223"/>
    <s v="PSICOLOGIA EXPERIMENTAL"/>
    <x v="6"/>
    <x v="1"/>
    <x v="3"/>
    <n v="4"/>
    <n v="4"/>
    <n v="43"/>
    <n v="43"/>
    <x v="2"/>
    <n v="172"/>
    <n v="10.75"/>
    <n v="0.33333333333333331"/>
    <n v="1.3333333333333333"/>
  </r>
  <r>
    <s v="2014-2015"/>
    <s v="SEM-1"/>
    <x v="224"/>
    <s v="PSIC INDUSTR/ORGANIZACIONA"/>
    <x v="6"/>
    <x v="1"/>
    <x v="3"/>
    <n v="3"/>
    <n v="2"/>
    <n v="58"/>
    <n v="55"/>
    <x v="2"/>
    <n v="165"/>
    <n v="27.5"/>
    <n v="0.25"/>
    <n v="0.5"/>
  </r>
  <r>
    <s v="2014-2015"/>
    <s v="SEM-1"/>
    <x v="225"/>
    <s v="SEMINARIO EN INVEST PSICOL"/>
    <x v="6"/>
    <x v="1"/>
    <x v="3"/>
    <n v="3"/>
    <n v="3"/>
    <n v="31"/>
    <n v="30"/>
    <x v="3"/>
    <n v="90"/>
    <n v="10"/>
    <n v="0.25"/>
    <n v="0.75"/>
  </r>
  <r>
    <s v="2014-2015"/>
    <s v="SEM-1"/>
    <x v="226"/>
    <s v="TEMAS ESP DE PSICOLOGIA"/>
    <x v="6"/>
    <x v="1"/>
    <x v="3"/>
    <n v="3"/>
    <n v="2"/>
    <n v="16"/>
    <n v="15"/>
    <x v="2"/>
    <n v="45"/>
    <n v="7.5"/>
    <n v="0.25"/>
    <n v="0.5"/>
  </r>
  <r>
    <s v="2014-2015"/>
    <s v="SEM-1"/>
    <x v="227"/>
    <s v="PSIC DE SEXUALIDAD HUMANA"/>
    <x v="6"/>
    <x v="1"/>
    <x v="3"/>
    <n v="3"/>
    <n v="2"/>
    <n v="74"/>
    <n v="74"/>
    <x v="2"/>
    <n v="222"/>
    <n v="37"/>
    <n v="0.25"/>
    <n v="0.5"/>
  </r>
  <r>
    <s v="2014-2015"/>
    <s v="SEM-1"/>
    <x v="228"/>
    <s v="ESTUDIO INDEPENDIENTE I"/>
    <x v="6"/>
    <x v="1"/>
    <x v="3"/>
    <n v="0"/>
    <n v="3"/>
    <n v="10"/>
    <n v="10"/>
    <x v="0"/>
    <n v="0"/>
    <n v="3.3333333333333335"/>
    <n v="0"/>
    <n v="0"/>
  </r>
  <r>
    <s v="2014-2015"/>
    <s v="SEM-1"/>
    <x v="229"/>
    <s v="ESTUDIO INDEPENDIENTE II"/>
    <x v="6"/>
    <x v="1"/>
    <x v="3"/>
    <n v="0"/>
    <n v="2"/>
    <n v="2"/>
    <n v="2"/>
    <x v="0"/>
    <n v="0"/>
    <n v="1"/>
    <n v="0"/>
    <n v="0"/>
  </r>
  <r>
    <s v="2014-2015"/>
    <s v="SEM-1"/>
    <x v="230"/>
    <s v="PSIC DE DIVERSIDAD HUMANA"/>
    <x v="6"/>
    <x v="1"/>
    <x v="3"/>
    <n v="3"/>
    <n v="2"/>
    <n v="30"/>
    <n v="22"/>
    <x v="4"/>
    <n v="66"/>
    <n v="11"/>
    <n v="0.25"/>
    <n v="0.5"/>
  </r>
  <r>
    <s v="2014-2015"/>
    <s v="SEM-1"/>
    <x v="231"/>
    <s v="SOCIOLOGIA AMBIENTAL"/>
    <x v="6"/>
    <x v="1"/>
    <x v="3"/>
    <n v="3"/>
    <n v="3"/>
    <n v="83"/>
    <n v="82"/>
    <x v="2"/>
    <n v="246"/>
    <n v="27.333333333333332"/>
    <n v="0.25"/>
    <n v="0.75"/>
  </r>
  <r>
    <s v="2014-2015"/>
    <s v="SEM-1"/>
    <x v="232"/>
    <s v="SOCIOLOGIA DE LA RELIGION"/>
    <x v="6"/>
    <x v="1"/>
    <x v="3"/>
    <n v="3"/>
    <n v="2"/>
    <n v="64"/>
    <n v="61"/>
    <x v="2"/>
    <n v="183"/>
    <n v="30.5"/>
    <n v="0.25"/>
    <n v="0.5"/>
  </r>
  <r>
    <s v="2014-2015"/>
    <s v="SEM-1"/>
    <x v="233"/>
    <s v="INTR A LA SOCIOLOGIA I"/>
    <x v="6"/>
    <x v="1"/>
    <x v="3"/>
    <n v="3"/>
    <n v="6"/>
    <n v="311"/>
    <n v="306"/>
    <x v="2"/>
    <n v="918"/>
    <n v="51"/>
    <n v="0.25"/>
    <n v="1.5"/>
  </r>
  <r>
    <s v="2014-2015"/>
    <s v="SEM-1"/>
    <x v="234"/>
    <s v="METODO INVEST CIENCIAS SOC"/>
    <x v="6"/>
    <x v="1"/>
    <x v="3"/>
    <n v="3"/>
    <n v="1"/>
    <n v="60"/>
    <n v="47"/>
    <x v="2"/>
    <n v="141"/>
    <n v="47"/>
    <n v="0.25"/>
    <n v="0.25"/>
  </r>
  <r>
    <s v="2014-2015"/>
    <s v="SEM-1"/>
    <x v="235"/>
    <s v="HIST PENSAMIENTO SOCIOLOG"/>
    <x v="6"/>
    <x v="1"/>
    <x v="3"/>
    <n v="3"/>
    <n v="1"/>
    <n v="30"/>
    <n v="29"/>
    <x v="2"/>
    <n v="87"/>
    <n v="29"/>
    <n v="0.25"/>
    <n v="0.25"/>
  </r>
  <r>
    <s v="2014-2015"/>
    <s v="SEM-1"/>
    <x v="236"/>
    <s v="PROBLEMAS DE POBLACION"/>
    <x v="6"/>
    <x v="1"/>
    <x v="3"/>
    <n v="3"/>
    <n v="1"/>
    <n v="30"/>
    <n v="24"/>
    <x v="2"/>
    <n v="72"/>
    <n v="24"/>
    <n v="0.25"/>
    <n v="0.25"/>
  </r>
  <r>
    <s v="2014-2015"/>
    <s v="SEM-1"/>
    <x v="237"/>
    <s v="POBLA Y PROB DE AMER LATIN"/>
    <x v="6"/>
    <x v="1"/>
    <x v="3"/>
    <n v="3"/>
    <n v="1"/>
    <n v="28"/>
    <n v="23"/>
    <x v="2"/>
    <n v="69"/>
    <n v="23"/>
    <n v="0.25"/>
    <n v="0.25"/>
  </r>
  <r>
    <s v="2014-2015"/>
    <s v="SEM-1"/>
    <x v="238"/>
    <s v="PRINCIPIOS TRABAJO SOCIAL"/>
    <x v="6"/>
    <x v="1"/>
    <x v="3"/>
    <n v="3"/>
    <n v="1"/>
    <n v="30"/>
    <n v="21"/>
    <x v="2"/>
    <n v="63"/>
    <n v="21"/>
    <n v="0.25"/>
    <n v="0.25"/>
  </r>
  <r>
    <s v="2014-2015"/>
    <s v="SEM-1"/>
    <x v="239"/>
    <s v="PROBL SOC MUNDO CONTEMP"/>
    <x v="6"/>
    <x v="1"/>
    <x v="3"/>
    <n v="3"/>
    <n v="1"/>
    <n v="2"/>
    <n v="0"/>
    <x v="2"/>
    <n v="0"/>
    <n v="0"/>
    <n v="0.25"/>
    <n v="0.25"/>
  </r>
  <r>
    <s v="2014-2015"/>
    <s v="SEM-1"/>
    <x v="240"/>
    <s v="INVEST SOCIOLOGIA I"/>
    <x v="6"/>
    <x v="1"/>
    <x v="3"/>
    <n v="3"/>
    <n v="1"/>
    <n v="25"/>
    <n v="20"/>
    <x v="2"/>
    <n v="60"/>
    <n v="20"/>
    <n v="0.25"/>
    <n v="0.25"/>
  </r>
  <r>
    <s v="2014-2015"/>
    <s v="SEM-1"/>
    <x v="241"/>
    <s v="INVEST EN SOCIOLOGIA II"/>
    <x v="6"/>
    <x v="1"/>
    <x v="3"/>
    <n v="3"/>
    <n v="1"/>
    <n v="6"/>
    <n v="5"/>
    <x v="2"/>
    <n v="15"/>
    <n v="5"/>
    <n v="0.25"/>
    <n v="0.25"/>
  </r>
  <r>
    <s v="2014-2015"/>
    <s v="SEM-1"/>
    <x v="242"/>
    <s v="ESTUDIO INDEPENDIENTE I"/>
    <x v="6"/>
    <x v="1"/>
    <x v="3"/>
    <n v="0"/>
    <n v="5"/>
    <n v="21"/>
    <n v="17"/>
    <x v="0"/>
    <n v="0"/>
    <n v="3.4"/>
    <n v="0"/>
    <n v="0"/>
  </r>
  <r>
    <s v="2014-2015"/>
    <s v="SEM-1"/>
    <x v="243"/>
    <s v="ESTUDIO INDEPENDIENTE II"/>
    <x v="6"/>
    <x v="1"/>
    <x v="3"/>
    <n v="0"/>
    <n v="2"/>
    <n v="2"/>
    <n v="2"/>
    <x v="0"/>
    <n v="0"/>
    <n v="1"/>
    <n v="0"/>
    <n v="0"/>
  </r>
  <r>
    <s v="2014-2015"/>
    <s v="SEM-1"/>
    <x v="244"/>
    <s v="PRINC ECON: MICROECONOMIA"/>
    <x v="7"/>
    <x v="1"/>
    <x v="3"/>
    <n v="3"/>
    <n v="27"/>
    <n v="1024"/>
    <n v="1021"/>
    <x v="2"/>
    <n v="3063"/>
    <n v="37.814814814814817"/>
    <n v="0.25"/>
    <n v="6.75"/>
  </r>
  <r>
    <s v="2014-2015"/>
    <s v="SEM-1"/>
    <x v="245"/>
    <s v="PRINC ECON: MACROECONOMIA"/>
    <x v="7"/>
    <x v="1"/>
    <x v="3"/>
    <n v="3"/>
    <n v="8"/>
    <n v="251"/>
    <n v="251"/>
    <x v="2"/>
    <n v="753"/>
    <n v="31.375"/>
    <n v="0.25"/>
    <n v="2"/>
  </r>
  <r>
    <s v="2014-2015"/>
    <s v="SEM-1"/>
    <x v="246"/>
    <s v="DES ECON Y SOC DE PR"/>
    <x v="7"/>
    <x v="1"/>
    <x v="3"/>
    <n v="3"/>
    <n v="1"/>
    <n v="88"/>
    <n v="88"/>
    <x v="2"/>
    <n v="264"/>
    <n v="88"/>
    <n v="0.25"/>
    <n v="0.25"/>
  </r>
  <r>
    <s v="2014-2015"/>
    <s v="SEM-1"/>
    <x v="247"/>
    <s v="PROB CONTEMP ECON PR"/>
    <x v="7"/>
    <x v="1"/>
    <x v="3"/>
    <n v="3"/>
    <n v="1"/>
    <n v="30"/>
    <n v="24"/>
    <x v="2"/>
    <n v="72"/>
    <n v="24"/>
    <n v="0.25"/>
    <n v="0.25"/>
  </r>
  <r>
    <s v="2014-2015"/>
    <s v="SEM-1"/>
    <x v="248"/>
    <s v="ANALISIS MICROECONOM INTER"/>
    <x v="7"/>
    <x v="1"/>
    <x v="3"/>
    <n v="3"/>
    <n v="1"/>
    <n v="30"/>
    <n v="29"/>
    <x v="2"/>
    <n v="87"/>
    <n v="29"/>
    <n v="0.25"/>
    <n v="0.25"/>
  </r>
  <r>
    <s v="2014-2015"/>
    <s v="SEM-1"/>
    <x v="249"/>
    <s v="ANALISIS MACROECONOM INTER"/>
    <x v="7"/>
    <x v="1"/>
    <x v="3"/>
    <n v="3"/>
    <n v="1"/>
    <n v="20"/>
    <n v="12"/>
    <x v="2"/>
    <n v="36"/>
    <n v="12"/>
    <n v="0.25"/>
    <n v="0.25"/>
  </r>
  <r>
    <s v="2014-2015"/>
    <s v="SEM-1"/>
    <x v="250"/>
    <s v="ECON DE LOS REC NATURALES"/>
    <x v="7"/>
    <x v="1"/>
    <x v="3"/>
    <n v="3"/>
    <n v="1"/>
    <n v="20"/>
    <n v="12"/>
    <x v="2"/>
    <n v="36"/>
    <n v="12"/>
    <n v="0.25"/>
    <n v="0.25"/>
  </r>
  <r>
    <s v="2014-2015"/>
    <s v="SEM-1"/>
    <x v="251"/>
    <s v="PROB TEND ECON AM LATINA"/>
    <x v="7"/>
    <x v="1"/>
    <x v="3"/>
    <n v="3"/>
    <n v="1"/>
    <n v="30"/>
    <n v="28"/>
    <x v="2"/>
    <n v="84"/>
    <n v="28"/>
    <n v="0.25"/>
    <n v="0.25"/>
  </r>
  <r>
    <s v="2014-2015"/>
    <s v="SEM-1"/>
    <x v="252"/>
    <s v="ECONOMIA DEL TRABAJO"/>
    <x v="7"/>
    <x v="1"/>
    <x v="3"/>
    <n v="3"/>
    <n v="1"/>
    <n v="20"/>
    <n v="13"/>
    <x v="2"/>
    <n v="39"/>
    <n v="13"/>
    <n v="0.25"/>
    <n v="0.25"/>
  </r>
  <r>
    <s v="2014-2015"/>
    <s v="SEM-1"/>
    <x v="253"/>
    <s v="METDS INVESTIG EN ECON I"/>
    <x v="7"/>
    <x v="1"/>
    <x v="3"/>
    <n v="3"/>
    <n v="1"/>
    <n v="20"/>
    <n v="16"/>
    <x v="2"/>
    <n v="48"/>
    <n v="16"/>
    <n v="0.25"/>
    <n v="0.25"/>
  </r>
  <r>
    <s v="2014-2015"/>
    <s v="SEM-1"/>
    <x v="254"/>
    <s v="ECON PROD AGRICOLA"/>
    <x v="8"/>
    <x v="0"/>
    <x v="1"/>
    <n v="3"/>
    <n v="1"/>
    <n v="9"/>
    <n v="9"/>
    <x v="2"/>
    <n v="27"/>
    <n v="9"/>
    <n v="0.25"/>
    <n v="0.25"/>
  </r>
  <r>
    <s v="2014-2015"/>
    <s v="SEM-1"/>
    <x v="255"/>
    <s v="MERCADEO GLOBAL AGRONEC"/>
    <x v="8"/>
    <x v="0"/>
    <x v="1"/>
    <n v="3"/>
    <n v="1"/>
    <n v="8"/>
    <n v="5"/>
    <x v="2"/>
    <n v="15"/>
    <n v="5"/>
    <n v="0.25"/>
    <n v="0.25"/>
  </r>
  <r>
    <s v="2014-2015"/>
    <s v="SEM-1"/>
    <x v="256"/>
    <s v="PROB ESPECIAL ECON AGRICO"/>
    <x v="8"/>
    <x v="0"/>
    <x v="1"/>
    <n v="0"/>
    <n v="1"/>
    <n v="2"/>
    <n v="1"/>
    <x v="0"/>
    <n v="0"/>
    <n v="1"/>
    <n v="0"/>
    <n v="0"/>
  </r>
  <r>
    <s v="2014-2015"/>
    <s v="SEM-1"/>
    <x v="257"/>
    <s v="INVEST Y TESIS ECON AGRIC"/>
    <x v="8"/>
    <x v="0"/>
    <x v="1"/>
    <n v="0"/>
    <n v="3"/>
    <n v="6"/>
    <n v="4"/>
    <x v="1"/>
    <n v="0"/>
    <n v="1.3333333333333333"/>
    <n v="0"/>
    <n v="0"/>
  </r>
  <r>
    <s v="2014-2015"/>
    <s v="SEM-1"/>
    <x v="258"/>
    <s v="INTROD A LA ECON AGRICOLA"/>
    <x v="8"/>
    <x v="1"/>
    <x v="1"/>
    <n v="3"/>
    <n v="1"/>
    <n v="30"/>
    <n v="29"/>
    <x v="2"/>
    <n v="87"/>
    <n v="29"/>
    <n v="0.25"/>
    <n v="0.25"/>
  </r>
  <r>
    <s v="2014-2015"/>
    <s v="SEM-1"/>
    <x v="259"/>
    <s v="MERCADEO PRODUCTOS AGRICO"/>
    <x v="8"/>
    <x v="1"/>
    <x v="1"/>
    <n v="3"/>
    <n v="1"/>
    <n v="29"/>
    <n v="29"/>
    <x v="2"/>
    <n v="87"/>
    <n v="29"/>
    <n v="0.25"/>
    <n v="0.25"/>
  </r>
  <r>
    <s v="2014-2015"/>
    <s v="SEM-1"/>
    <x v="260"/>
    <s v="INTROD A LA ADM DE FINCAS"/>
    <x v="8"/>
    <x v="1"/>
    <x v="1"/>
    <n v="3"/>
    <n v="12"/>
    <n v="256"/>
    <n v="254"/>
    <x v="2"/>
    <n v="762"/>
    <n v="21.166666666666668"/>
    <n v="0.25"/>
    <n v="3"/>
  </r>
  <r>
    <s v="2014-2015"/>
    <s v="SEM-1"/>
    <x v="261"/>
    <s v="SEMINARIO"/>
    <x v="8"/>
    <x v="1"/>
    <x v="1"/>
    <n v="1"/>
    <n v="1"/>
    <n v="10"/>
    <n v="6"/>
    <x v="3"/>
    <n v="6"/>
    <n v="6"/>
    <n v="8.3333333333333329E-2"/>
    <n v="8.3333333333333329E-2"/>
  </r>
  <r>
    <s v="2014-2015"/>
    <s v="SEM-1"/>
    <x v="262"/>
    <s v="INTROD A SOCIOLOGIA RURAL"/>
    <x v="8"/>
    <x v="1"/>
    <x v="1"/>
    <n v="3"/>
    <n v="1"/>
    <n v="30"/>
    <n v="27"/>
    <x v="2"/>
    <n v="81"/>
    <n v="27"/>
    <n v="0.25"/>
    <n v="0.25"/>
  </r>
  <r>
    <s v="2014-2015"/>
    <s v="SEM-1"/>
    <x v="263"/>
    <s v="FINANZA AGRICOLA"/>
    <x v="8"/>
    <x v="1"/>
    <x v="1"/>
    <n v="3"/>
    <n v="1"/>
    <n v="30"/>
    <n v="24"/>
    <x v="2"/>
    <n v="72"/>
    <n v="24"/>
    <n v="0.25"/>
    <n v="0.25"/>
  </r>
  <r>
    <s v="2014-2015"/>
    <s v="SEM-1"/>
    <x v="264"/>
    <s v="INVESTIGACION Y TESIS"/>
    <x v="9"/>
    <x v="0"/>
    <x v="1"/>
    <n v="0"/>
    <n v="6"/>
    <n v="15"/>
    <n v="13"/>
    <x v="1"/>
    <n v="0"/>
    <n v="2.1666666666666665"/>
    <n v="0"/>
    <n v="0"/>
  </r>
  <r>
    <s v="2014-2015"/>
    <s v="SEM-1"/>
    <x v="265"/>
    <s v="METOD ENSENANZA EXTENSION"/>
    <x v="9"/>
    <x v="0"/>
    <x v="1"/>
    <n v="3"/>
    <n v="1"/>
    <n v="5"/>
    <n v="4"/>
    <x v="2"/>
    <n v="12"/>
    <n v="4"/>
    <n v="0.25"/>
    <n v="0.25"/>
  </r>
  <r>
    <s v="2014-2015"/>
    <s v="SEM-1"/>
    <x v="266"/>
    <s v="PRINC FILO EDUC ADULTOS"/>
    <x v="9"/>
    <x v="0"/>
    <x v="1"/>
    <n v="3"/>
    <n v="1"/>
    <n v="7"/>
    <n v="7"/>
    <x v="2"/>
    <n v="21"/>
    <n v="7"/>
    <n v="0.25"/>
    <n v="0.25"/>
  </r>
  <r>
    <s v="2014-2015"/>
    <s v="SEM-1"/>
    <x v="267"/>
    <s v="ORIENTACION AGRICOLA"/>
    <x v="9"/>
    <x v="1"/>
    <x v="1"/>
    <n v="1"/>
    <n v="4"/>
    <n v="120"/>
    <n v="120"/>
    <x v="2"/>
    <n v="120"/>
    <n v="30"/>
    <n v="8.3333333333333329E-2"/>
    <n v="0.33333333333333331"/>
  </r>
  <r>
    <s v="2014-2015"/>
    <s v="SEM-1"/>
    <x v="268"/>
    <s v="INTRO AGRIC INTERNACIONAL"/>
    <x v="9"/>
    <x v="1"/>
    <x v="1"/>
    <n v="3"/>
    <n v="1"/>
    <n v="25"/>
    <n v="11"/>
    <x v="2"/>
    <n v="33"/>
    <n v="11"/>
    <n v="0.25"/>
    <n v="0.25"/>
  </r>
  <r>
    <s v="2014-2015"/>
    <s v="SEM-1"/>
    <x v="269"/>
    <s v="METOD ENSENANZA AGRI VOC"/>
    <x v="9"/>
    <x v="1"/>
    <x v="1"/>
    <n v="3"/>
    <n v="1"/>
    <n v="20"/>
    <n v="16"/>
    <x v="2"/>
    <n v="48"/>
    <n v="16"/>
    <n v="0.25"/>
    <n v="0.25"/>
  </r>
  <r>
    <s v="2014-2015"/>
    <s v="SEM-1"/>
    <x v="270"/>
    <s v="ENS AGRIC JOVENES Y ADULT"/>
    <x v="9"/>
    <x v="1"/>
    <x v="1"/>
    <n v="3"/>
    <n v="1"/>
    <n v="20"/>
    <n v="14"/>
    <x v="2"/>
    <n v="42"/>
    <n v="14"/>
    <n v="0.25"/>
    <n v="0.25"/>
  </r>
  <r>
    <s v="2014-2015"/>
    <s v="SEM-1"/>
    <x v="271"/>
    <s v="ORG Y PROG DE JUVENTUDES"/>
    <x v="9"/>
    <x v="1"/>
    <x v="1"/>
    <n v="3"/>
    <n v="1"/>
    <n v="20"/>
    <n v="18"/>
    <x v="2"/>
    <n v="54"/>
    <n v="18"/>
    <n v="0.25"/>
    <n v="0.25"/>
  </r>
  <r>
    <s v="2014-2015"/>
    <s v="SEM-1"/>
    <x v="272"/>
    <s v="PRACTICA DOCENTE I"/>
    <x v="9"/>
    <x v="1"/>
    <x v="1"/>
    <n v="3"/>
    <n v="2"/>
    <n v="21"/>
    <n v="18"/>
    <x v="4"/>
    <n v="54"/>
    <n v="9"/>
    <n v="0.25"/>
    <n v="0.5"/>
  </r>
  <r>
    <s v="2014-2015"/>
    <s v="SEM-1"/>
    <x v="273"/>
    <s v="PRIN EVAL AGRIC VOCACIONAL"/>
    <x v="9"/>
    <x v="1"/>
    <x v="1"/>
    <n v="3"/>
    <n v="1"/>
    <n v="6"/>
    <n v="6"/>
    <x v="2"/>
    <n v="18"/>
    <n v="6"/>
    <n v="0.25"/>
    <n v="0.25"/>
  </r>
  <r>
    <s v="2014-2015"/>
    <s v="SEM-1"/>
    <x v="274"/>
    <s v="FILO Y OBJET DE EXTENSION"/>
    <x v="9"/>
    <x v="1"/>
    <x v="1"/>
    <n v="3"/>
    <n v="1"/>
    <n v="15"/>
    <n v="14"/>
    <x v="2"/>
    <n v="42"/>
    <n v="14"/>
    <n v="0.25"/>
    <n v="0.25"/>
  </r>
  <r>
    <s v="2014-2015"/>
    <s v="SEM-1"/>
    <x v="275"/>
    <s v="SEM DE EDUC EN EXTENSION"/>
    <x v="9"/>
    <x v="1"/>
    <x v="1"/>
    <n v="1"/>
    <n v="1"/>
    <n v="5"/>
    <n v="5"/>
    <x v="2"/>
    <n v="5"/>
    <n v="5"/>
    <n v="8.3333333333333329E-2"/>
    <n v="8.3333333333333329E-2"/>
  </r>
  <r>
    <s v="2014-2015"/>
    <s v="SEM-1"/>
    <x v="276"/>
    <s v="APREND Y CONTROL DEST MOTO"/>
    <x v="10"/>
    <x v="0"/>
    <x v="3"/>
    <n v="3"/>
    <n v="1"/>
    <n v="10"/>
    <n v="7"/>
    <x v="2"/>
    <n v="21"/>
    <n v="7"/>
    <n v="0.25"/>
    <n v="0.25"/>
  </r>
  <r>
    <s v="2014-2015"/>
    <s v="SEM-1"/>
    <x v="277"/>
    <s v="EVAL Y PRESCRIP DE EJERCIC"/>
    <x v="10"/>
    <x v="0"/>
    <x v="3"/>
    <n v="3"/>
    <n v="1"/>
    <n v="12"/>
    <n v="12"/>
    <x v="2"/>
    <n v="36"/>
    <n v="12"/>
    <n v="0.25"/>
    <n v="0.25"/>
  </r>
  <r>
    <s v="2014-2015"/>
    <s v="SEM-1"/>
    <x v="278"/>
    <s v="TEMAS CONTEMP KINESIOLOGIA"/>
    <x v="10"/>
    <x v="0"/>
    <x v="3"/>
    <n v="3"/>
    <n v="1"/>
    <n v="10"/>
    <n v="4"/>
    <x v="2"/>
    <n v="12"/>
    <n v="4"/>
    <n v="0.25"/>
    <n v="0.25"/>
  </r>
  <r>
    <s v="2014-2015"/>
    <s v="SEM-1"/>
    <x v="279"/>
    <s v="FISIOLOGIA ATLETA DEPORTES"/>
    <x v="10"/>
    <x v="0"/>
    <x v="3"/>
    <n v="3"/>
    <n v="1"/>
    <n v="10"/>
    <n v="8"/>
    <x v="2"/>
    <n v="24"/>
    <n v="8"/>
    <n v="0.25"/>
    <n v="0.25"/>
  </r>
  <r>
    <s v="2014-2015"/>
    <s v="SEM-1"/>
    <x v="280"/>
    <s v="ACT FISICA TERCERA EDAD"/>
    <x v="10"/>
    <x v="0"/>
    <x v="3"/>
    <n v="3"/>
    <n v="1"/>
    <n v="10"/>
    <n v="4"/>
    <x v="2"/>
    <n v="12"/>
    <n v="4"/>
    <n v="0.25"/>
    <n v="0.25"/>
  </r>
  <r>
    <s v="2014-2015"/>
    <s v="SEM-1"/>
    <x v="281"/>
    <s v="SEMINARIO GRADUADO"/>
    <x v="10"/>
    <x v="0"/>
    <x v="3"/>
    <n v="1"/>
    <n v="1"/>
    <n v="10"/>
    <n v="4"/>
    <x v="3"/>
    <n v="4"/>
    <n v="4"/>
    <n v="8.3333333333333329E-2"/>
    <n v="8.3333333333333329E-2"/>
  </r>
  <r>
    <s v="2014-2015"/>
    <s v="SEM-1"/>
    <x v="282"/>
    <s v="ESTUDIO INDEPENDIENTE"/>
    <x v="10"/>
    <x v="0"/>
    <x v="3"/>
    <n v="0"/>
    <n v="4"/>
    <n v="4"/>
    <n v="4"/>
    <x v="0"/>
    <n v="0"/>
    <n v="1"/>
    <n v="0"/>
    <n v="0"/>
  </r>
  <r>
    <s v="2014-2015"/>
    <s v="SEM-1"/>
    <x v="283"/>
    <s v="INVESTIGACION Y TESIS"/>
    <x v="10"/>
    <x v="0"/>
    <x v="3"/>
    <n v="0"/>
    <n v="6"/>
    <n v="10"/>
    <n v="10"/>
    <x v="1"/>
    <n v="0"/>
    <n v="1.6666666666666667"/>
    <n v="0"/>
    <n v="0"/>
  </r>
  <r>
    <s v="2014-2015"/>
    <s v="SEM-1"/>
    <x v="284"/>
    <s v="INTR ACONDICIONAMIENT FISI"/>
    <x v="10"/>
    <x v="1"/>
    <x v="3"/>
    <n v="1"/>
    <n v="13"/>
    <n v="351"/>
    <n v="341"/>
    <x v="2"/>
    <n v="341"/>
    <n v="26.23076923076923"/>
    <n v="8.3333333333333329E-2"/>
    <n v="1.0833333333333333"/>
  </r>
  <r>
    <s v="2014-2015"/>
    <s v="SEM-1"/>
    <x v="285"/>
    <s v="FUNDAMENT SOFTBOL-BEISBOL"/>
    <x v="10"/>
    <x v="1"/>
    <x v="3"/>
    <n v="1"/>
    <n v="3"/>
    <n v="67"/>
    <n v="64"/>
    <x v="2"/>
    <n v="64"/>
    <n v="21.333333333333332"/>
    <n v="8.3333333333333329E-2"/>
    <n v="0.25"/>
  </r>
  <r>
    <s v="2014-2015"/>
    <s v="SEM-1"/>
    <x v="286"/>
    <s v="&quot;COACHING&quot; BALONCESTO"/>
    <x v="10"/>
    <x v="1"/>
    <x v="3"/>
    <n v="2"/>
    <n v="1"/>
    <n v="26"/>
    <n v="22"/>
    <x v="2"/>
    <n v="44"/>
    <n v="22"/>
    <n v="0.16666666666666666"/>
    <n v="0.16666666666666666"/>
  </r>
  <r>
    <s v="2014-2015"/>
    <s v="SEM-1"/>
    <x v="287"/>
    <s v="JUEGOS ORGAN SENC Y DEPORT"/>
    <x v="10"/>
    <x v="1"/>
    <x v="3"/>
    <n v="3"/>
    <n v="1"/>
    <n v="20"/>
    <n v="14"/>
    <x v="2"/>
    <n v="42"/>
    <n v="14"/>
    <n v="0.25"/>
    <n v="0.25"/>
  </r>
  <r>
    <s v="2014-2015"/>
    <s v="SEM-1"/>
    <x v="288"/>
    <s v="FUNDAMENTOS DE BALONCESTO"/>
    <x v="10"/>
    <x v="1"/>
    <x v="3"/>
    <n v="1"/>
    <n v="8"/>
    <n v="160"/>
    <n v="152"/>
    <x v="2"/>
    <n v="152"/>
    <n v="19"/>
    <n v="8.3333333333333329E-2"/>
    <n v="0.66666666666666663"/>
  </r>
  <r>
    <s v="2014-2015"/>
    <s v="SEM-1"/>
    <x v="289"/>
    <s v="FUNDAMENTOS DEL VOLIBOL"/>
    <x v="10"/>
    <x v="1"/>
    <x v="3"/>
    <n v="1"/>
    <n v="9"/>
    <n v="219"/>
    <n v="214"/>
    <x v="2"/>
    <n v="214"/>
    <n v="23.777777777777779"/>
    <n v="8.3333333333333329E-2"/>
    <n v="0.75"/>
  </r>
  <r>
    <s v="2014-2015"/>
    <s v="SEM-1"/>
    <x v="290"/>
    <s v="NATACION ELEMENTAL"/>
    <x v="10"/>
    <x v="1"/>
    <x v="3"/>
    <n v="1"/>
    <n v="5"/>
    <n v="106"/>
    <n v="105"/>
    <x v="2"/>
    <n v="105"/>
    <n v="21"/>
    <n v="8.3333333333333329E-2"/>
    <n v="0.41666666666666663"/>
  </r>
  <r>
    <s v="2014-2015"/>
    <s v="SEM-1"/>
    <x v="291"/>
    <s v="LEVAN Y ENTRENA CON PESAS"/>
    <x v="10"/>
    <x v="1"/>
    <x v="3"/>
    <n v="1"/>
    <n v="10"/>
    <n v="261"/>
    <n v="257"/>
    <x v="2"/>
    <n v="257"/>
    <n v="25.7"/>
    <n v="8.3333333333333329E-2"/>
    <n v="0.83333333333333326"/>
  </r>
  <r>
    <s v="2014-2015"/>
    <s v="SEM-1"/>
    <x v="292"/>
    <s v="TENIS ELEMENTAL"/>
    <x v="10"/>
    <x v="1"/>
    <x v="3"/>
    <n v="1"/>
    <n v="4"/>
    <n v="80"/>
    <n v="65"/>
    <x v="2"/>
    <n v="65"/>
    <n v="16.25"/>
    <n v="8.3333333333333329E-2"/>
    <n v="0.33333333333333331"/>
  </r>
  <r>
    <s v="2014-2015"/>
    <s v="SEM-1"/>
    <x v="293"/>
    <s v="BAILES ELEM FOLKLORICOS"/>
    <x v="10"/>
    <x v="1"/>
    <x v="3"/>
    <n v="1"/>
    <n v="5"/>
    <n v="90"/>
    <n v="82"/>
    <x v="2"/>
    <n v="82"/>
    <n v="16.399999999999999"/>
    <n v="8.3333333333333329E-2"/>
    <n v="0.41666666666666663"/>
  </r>
  <r>
    <s v="2014-2015"/>
    <s v="SEM-1"/>
    <x v="294"/>
    <s v="ENSENANZA EDFI IMPEDIDOS"/>
    <x v="10"/>
    <x v="1"/>
    <x v="3"/>
    <n v="3"/>
    <n v="2"/>
    <n v="60"/>
    <n v="51"/>
    <x v="2"/>
    <n v="153"/>
    <n v="25.5"/>
    <n v="0.25"/>
    <n v="0.5"/>
  </r>
  <r>
    <s v="2014-2015"/>
    <s v="SEM-1"/>
    <x v="295"/>
    <s v="SALUD PERSONAL COMUNIDAD"/>
    <x v="10"/>
    <x v="1"/>
    <x v="3"/>
    <n v="3"/>
    <n v="2"/>
    <n v="60"/>
    <n v="67"/>
    <x v="2"/>
    <n v="201"/>
    <n v="33.5"/>
    <n v="0.25"/>
    <n v="0.5"/>
  </r>
  <r>
    <s v="2014-2015"/>
    <s v="SEM-1"/>
    <x v="296"/>
    <s v="HIST PRINCIPIOS EDUC FISIC"/>
    <x v="10"/>
    <x v="1"/>
    <x v="3"/>
    <n v="3"/>
    <n v="2"/>
    <n v="68"/>
    <n v="67"/>
    <x v="2"/>
    <n v="201"/>
    <n v="33.5"/>
    <n v="0.25"/>
    <n v="0.5"/>
  </r>
  <r>
    <s v="2014-2015"/>
    <s v="SEM-1"/>
    <x v="297"/>
    <s v="FUNDAMENTOS DEL BALOMPIE"/>
    <x v="10"/>
    <x v="1"/>
    <x v="3"/>
    <n v="1"/>
    <n v="6"/>
    <n v="156"/>
    <n v="144"/>
    <x v="2"/>
    <n v="144"/>
    <n v="24"/>
    <n v="8.3333333333333329E-2"/>
    <n v="0.5"/>
  </r>
  <r>
    <s v="2014-2015"/>
    <s v="SEM-1"/>
    <x v="298"/>
    <s v="ADIEST Y ARBIT EN NATACION"/>
    <x v="10"/>
    <x v="1"/>
    <x v="3"/>
    <n v="2"/>
    <n v="1"/>
    <n v="20"/>
    <n v="16"/>
    <x v="2"/>
    <n v="32"/>
    <n v="16"/>
    <n v="0.16666666666666666"/>
    <n v="0.16666666666666666"/>
  </r>
  <r>
    <s v="2014-2015"/>
    <s v="SEM-1"/>
    <x v="299"/>
    <s v="PRIMEROS AUXIL SEGURIDAD"/>
    <x v="10"/>
    <x v="1"/>
    <x v="3"/>
    <n v="2"/>
    <n v="8"/>
    <n v="229"/>
    <n v="230"/>
    <x v="2"/>
    <n v="460"/>
    <n v="28.75"/>
    <n v="0.16666666666666666"/>
    <n v="1.3333333333333333"/>
  </r>
  <r>
    <s v="2014-2015"/>
    <s v="SEM-1"/>
    <x v="300"/>
    <s v="DEPORTES RECREATIVOS"/>
    <x v="10"/>
    <x v="1"/>
    <x v="3"/>
    <n v="2"/>
    <n v="6"/>
    <n v="183"/>
    <n v="182"/>
    <x v="2"/>
    <n v="364"/>
    <n v="30.333333333333332"/>
    <n v="0.16666666666666666"/>
    <n v="1"/>
  </r>
  <r>
    <s v="2014-2015"/>
    <s v="SEM-1"/>
    <x v="301"/>
    <s v="PELOTA DE MANO"/>
    <x v="10"/>
    <x v="1"/>
    <x v="3"/>
    <n v="1"/>
    <n v="6"/>
    <n v="121"/>
    <n v="100"/>
    <x v="2"/>
    <n v="100"/>
    <n v="16.666666666666668"/>
    <n v="8.3333333333333329E-2"/>
    <n v="0.5"/>
  </r>
  <r>
    <s v="2014-2015"/>
    <s v="SEM-1"/>
    <x v="302"/>
    <s v="INT AL APREND DEST MOTORAS"/>
    <x v="10"/>
    <x v="1"/>
    <x v="3"/>
    <n v="3"/>
    <n v="1"/>
    <n v="33"/>
    <n v="32"/>
    <x v="2"/>
    <n v="96"/>
    <n v="32"/>
    <n v="0.25"/>
    <n v="0.25"/>
  </r>
  <r>
    <s v="2014-2015"/>
    <s v="SEM-1"/>
    <x v="303"/>
    <s v="ASP SICOLOGICOS DEPORTE"/>
    <x v="10"/>
    <x v="1"/>
    <x v="3"/>
    <n v="3"/>
    <n v="1"/>
    <n v="30"/>
    <n v="30"/>
    <x v="2"/>
    <n v="90"/>
    <n v="30"/>
    <n v="0.25"/>
    <n v="0.25"/>
  </r>
  <r>
    <s v="2014-2015"/>
    <s v="SEM-1"/>
    <x v="304"/>
    <s v="INCLUSION EDUCACION FISICA"/>
    <x v="10"/>
    <x v="1"/>
    <x v="3"/>
    <n v="3"/>
    <n v="1"/>
    <n v="25"/>
    <n v="11"/>
    <x v="2"/>
    <n v="33"/>
    <n v="11"/>
    <n v="0.25"/>
    <n v="0.25"/>
  </r>
  <r>
    <s v="2014-2015"/>
    <s v="SEM-1"/>
    <x v="305"/>
    <s v="DEPORTES ADAPTADOS"/>
    <x v="10"/>
    <x v="1"/>
    <x v="3"/>
    <n v="3"/>
    <n v="1"/>
    <n v="20"/>
    <n v="13"/>
    <x v="2"/>
    <n v="39"/>
    <n v="13"/>
    <n v="0.25"/>
    <n v="0.25"/>
  </r>
  <r>
    <s v="2014-2015"/>
    <s v="SEM-1"/>
    <x v="306"/>
    <s v="MED EVAL EDFI ELEM Y SEC"/>
    <x v="10"/>
    <x v="1"/>
    <x v="3"/>
    <n v="3"/>
    <n v="1"/>
    <n v="25"/>
    <n v="22"/>
    <x v="2"/>
    <n v="66"/>
    <n v="22"/>
    <n v="0.25"/>
    <n v="0.25"/>
  </r>
  <r>
    <s v="2014-2015"/>
    <s v="SEM-1"/>
    <x v="307"/>
    <s v="EDUC FIS ADAP &amp; ASIST TEC"/>
    <x v="10"/>
    <x v="1"/>
    <x v="3"/>
    <n v="3"/>
    <n v="1"/>
    <n v="1"/>
    <n v="1"/>
    <x v="2"/>
    <n v="3"/>
    <n v="1"/>
    <n v="0.25"/>
    <n v="0.25"/>
  </r>
  <r>
    <s v="2014-2015"/>
    <s v="SEM-1"/>
    <x v="308"/>
    <s v="EVAL E INVEST EN EDUC FISI"/>
    <x v="10"/>
    <x v="1"/>
    <x v="3"/>
    <n v="3"/>
    <n v="1"/>
    <n v="30"/>
    <n v="6"/>
    <x v="2"/>
    <n v="18"/>
    <n v="6"/>
    <n v="0.25"/>
    <n v="0.25"/>
  </r>
  <r>
    <s v="2014-2015"/>
    <s v="SEM-1"/>
    <x v="309"/>
    <s v="ADIEST Y ARBITR VOLIBOL"/>
    <x v="10"/>
    <x v="1"/>
    <x v="3"/>
    <n v="2"/>
    <n v="1"/>
    <n v="25"/>
    <n v="22"/>
    <x v="2"/>
    <n v="44"/>
    <n v="22"/>
    <n v="0.16666666666666666"/>
    <n v="0.16666666666666666"/>
  </r>
  <r>
    <s v="2014-2015"/>
    <s v="SEM-1"/>
    <x v="310"/>
    <s v="BIOMECANICA MOV HUMANO"/>
    <x v="10"/>
    <x v="1"/>
    <x v="3"/>
    <n v="3"/>
    <n v="4"/>
    <n v="66"/>
    <n v="62"/>
    <x v="2"/>
    <n v="186"/>
    <n v="15.5"/>
    <n v="0.25"/>
    <n v="1"/>
  </r>
  <r>
    <s v="2014-2015"/>
    <s v="SEM-1"/>
    <x v="311"/>
    <s v="ADM Y SUPERVISION ED FIS"/>
    <x v="10"/>
    <x v="1"/>
    <x v="3"/>
    <n v="3"/>
    <n v="1"/>
    <n v="30"/>
    <n v="13"/>
    <x v="2"/>
    <n v="39"/>
    <n v="13"/>
    <n v="0.25"/>
    <n v="0.25"/>
  </r>
  <r>
    <s v="2014-2015"/>
    <s v="SEM-1"/>
    <x v="312"/>
    <s v="FISIOL EJERCICIO (CON LAB)"/>
    <x v="10"/>
    <x v="1"/>
    <x v="3"/>
    <n v="3"/>
    <n v="2"/>
    <n v="40"/>
    <n v="40"/>
    <x v="2"/>
    <n v="120"/>
    <n v="20"/>
    <n v="0.25"/>
    <n v="0.5"/>
  </r>
  <r>
    <s v="2014-2015"/>
    <s v="SEM-1"/>
    <x v="313"/>
    <s v="INTR DES DESTREZAS MOTORAS"/>
    <x v="10"/>
    <x v="1"/>
    <x v="3"/>
    <n v="3"/>
    <n v="1"/>
    <n v="25"/>
    <n v="24"/>
    <x v="2"/>
    <n v="72"/>
    <n v="24"/>
    <n v="0.25"/>
    <n v="0.25"/>
  </r>
  <r>
    <s v="2014-2015"/>
    <s v="SEM-1"/>
    <x v="314"/>
    <s v="MET &amp; TEC ENS EDUC FISICA"/>
    <x v="10"/>
    <x v="1"/>
    <x v="3"/>
    <n v="3"/>
    <n v="1"/>
    <n v="26"/>
    <n v="19"/>
    <x v="2"/>
    <n v="57"/>
    <n v="19"/>
    <n v="0.25"/>
    <n v="0.25"/>
  </r>
  <r>
    <s v="2014-2015"/>
    <s v="SEM-1"/>
    <x v="315"/>
    <s v="ENTRENAMIENTO ATLETICO"/>
    <x v="10"/>
    <x v="1"/>
    <x v="3"/>
    <n v="3"/>
    <n v="1"/>
    <n v="25"/>
    <n v="14"/>
    <x v="2"/>
    <n v="42"/>
    <n v="14"/>
    <n v="0.25"/>
    <n v="0.25"/>
  </r>
  <r>
    <s v="2014-2015"/>
    <s v="SEM-1"/>
    <x v="316"/>
    <s v="REL INTERP ENFERMERIA"/>
    <x v="11"/>
    <x v="1"/>
    <x v="2"/>
    <n v="3"/>
    <n v="3"/>
    <n v="90"/>
    <n v="86"/>
    <x v="2"/>
    <n v="258"/>
    <n v="28.666666666666668"/>
    <n v="0.25"/>
    <n v="0.75"/>
  </r>
  <r>
    <s v="2014-2015"/>
    <s v="SEM-1"/>
    <x v="317"/>
    <s v="INTR ENFER CLINICA I"/>
    <x v="11"/>
    <x v="1"/>
    <x v="2"/>
    <n v="4"/>
    <n v="9"/>
    <n v="88"/>
    <n v="84"/>
    <x v="2"/>
    <n v="336"/>
    <n v="9.3333333333333339"/>
    <n v="0.33333333333333331"/>
    <n v="3"/>
  </r>
  <r>
    <s v="2014-2015"/>
    <s v="SEM-1"/>
    <x v="318"/>
    <s v="PRINCS BASICOS FARMACOL"/>
    <x v="11"/>
    <x v="1"/>
    <x v="2"/>
    <n v="3"/>
    <n v="2"/>
    <n v="41"/>
    <n v="41"/>
    <x v="2"/>
    <n v="123"/>
    <n v="20.5"/>
    <n v="0.25"/>
    <n v="0.5"/>
  </r>
  <r>
    <s v="2014-2015"/>
    <s v="SEM-1"/>
    <x v="319"/>
    <s v="FUND DE TANATOLOGIA"/>
    <x v="11"/>
    <x v="1"/>
    <x v="2"/>
    <n v="3"/>
    <n v="1"/>
    <n v="44"/>
    <n v="43"/>
    <x v="2"/>
    <n v="129"/>
    <n v="43"/>
    <n v="0.25"/>
    <n v="0.25"/>
  </r>
  <r>
    <s v="2014-2015"/>
    <s v="SEM-1"/>
    <x v="320"/>
    <s v="ENFERM MATERNO-INFANTIL"/>
    <x v="11"/>
    <x v="1"/>
    <x v="2"/>
    <n v="6"/>
    <n v="8"/>
    <n v="80"/>
    <n v="79"/>
    <x v="2"/>
    <n v="474"/>
    <n v="9.875"/>
    <n v="0.5"/>
    <n v="4"/>
  </r>
  <r>
    <s v="2014-2015"/>
    <s v="SEM-1"/>
    <x v="321"/>
    <s v="GERENCIA SERV ENF"/>
    <x v="11"/>
    <x v="1"/>
    <x v="2"/>
    <n v="3"/>
    <n v="2"/>
    <n v="63"/>
    <n v="54"/>
    <x v="2"/>
    <n v="162"/>
    <n v="27"/>
    <n v="0.25"/>
    <n v="0.5"/>
  </r>
  <r>
    <s v="2014-2015"/>
    <s v="SEM-1"/>
    <x v="322"/>
    <s v="ENFE EN SALUD DE COMUNIDAD"/>
    <x v="11"/>
    <x v="1"/>
    <x v="2"/>
    <n v="6"/>
    <n v="2"/>
    <n v="19"/>
    <n v="19"/>
    <x v="2"/>
    <n v="114"/>
    <n v="9.5"/>
    <n v="0.5"/>
    <n v="1"/>
  </r>
  <r>
    <s v="2014-2015"/>
    <s v="SEM-1"/>
    <x v="323"/>
    <s v="ENFE MEDICO-QUIRURGICO I"/>
    <x v="11"/>
    <x v="1"/>
    <x v="2"/>
    <n v="6"/>
    <n v="7"/>
    <n v="69"/>
    <n v="68"/>
    <x v="2"/>
    <n v="408"/>
    <n v="9.7142857142857135"/>
    <n v="0.5"/>
    <n v="3.5"/>
  </r>
  <r>
    <s v="2014-2015"/>
    <s v="SEM-1"/>
    <x v="324"/>
    <s v="SEMINARIO EN ENFERMERIA"/>
    <x v="11"/>
    <x v="1"/>
    <x v="2"/>
    <n v="1"/>
    <n v="5"/>
    <n v="66"/>
    <n v="57"/>
    <x v="3"/>
    <n v="57"/>
    <n v="11.4"/>
    <n v="8.3333333333333329E-2"/>
    <n v="0.41666666666666663"/>
  </r>
  <r>
    <s v="2014-2015"/>
    <s v="SEM-1"/>
    <x v="325"/>
    <s v="TEMAS ESPECIALES EN ENFE"/>
    <x v="11"/>
    <x v="1"/>
    <x v="2"/>
    <n v="0"/>
    <n v="1"/>
    <n v="25"/>
    <n v="0"/>
    <x v="2"/>
    <n v="0"/>
    <n v="0"/>
    <n v="0"/>
    <n v="0"/>
  </r>
  <r>
    <s v="2014-2015"/>
    <s v="SEM-1"/>
    <x v="326"/>
    <s v="INVESTIGACION"/>
    <x v="12"/>
    <x v="0"/>
    <x v="3"/>
    <n v="0"/>
    <n v="11"/>
    <n v="13"/>
    <n v="13"/>
    <x v="0"/>
    <n v="0"/>
    <n v="1.1818181818181819"/>
    <n v="0"/>
    <n v="0"/>
  </r>
  <r>
    <s v="2014-2015"/>
    <s v="SEM-1"/>
    <x v="327"/>
    <s v="LITE ESPAÑOLA SIGLO XVIII"/>
    <x v="12"/>
    <x v="0"/>
    <x v="3"/>
    <n v="3"/>
    <n v="1"/>
    <n v="5"/>
    <n v="5"/>
    <x v="2"/>
    <n v="15"/>
    <n v="5"/>
    <n v="0.25"/>
    <n v="0.25"/>
  </r>
  <r>
    <s v="2014-2015"/>
    <s v="SEM-1"/>
    <x v="328"/>
    <s v="LA LENGUA DE PUERTO RICO"/>
    <x v="12"/>
    <x v="0"/>
    <x v="3"/>
    <n v="3"/>
    <n v="1"/>
    <n v="9"/>
    <n v="9"/>
    <x v="2"/>
    <n v="27"/>
    <n v="9"/>
    <n v="0.25"/>
    <n v="0.25"/>
  </r>
  <r>
    <s v="2014-2015"/>
    <s v="SEM-1"/>
    <x v="329"/>
    <s v="TEMAS ESP LENG LITE HISPAN"/>
    <x v="12"/>
    <x v="0"/>
    <x v="3"/>
    <n v="3"/>
    <n v="1"/>
    <n v="5"/>
    <n v="4"/>
    <x v="2"/>
    <n v="12"/>
    <n v="4"/>
    <n v="0.25"/>
    <n v="0.25"/>
  </r>
  <r>
    <s v="2014-2015"/>
    <s v="SEM-1"/>
    <x v="330"/>
    <s v="METOD CRITICA LITERARIA I"/>
    <x v="12"/>
    <x v="0"/>
    <x v="3"/>
    <n v="3"/>
    <n v="1"/>
    <n v="5"/>
    <n v="4"/>
    <x v="2"/>
    <n v="12"/>
    <n v="4"/>
    <n v="0.25"/>
    <n v="0.25"/>
  </r>
  <r>
    <s v="2014-2015"/>
    <s v="SEM-1"/>
    <x v="331"/>
    <s v="OBRAS MAESTRAS LIT HISPAME"/>
    <x v="12"/>
    <x v="1"/>
    <x v="3"/>
    <n v="3"/>
    <n v="1"/>
    <n v="31"/>
    <n v="31"/>
    <x v="2"/>
    <n v="93"/>
    <n v="31"/>
    <n v="0.25"/>
    <n v="0.25"/>
  </r>
  <r>
    <s v="2014-2015"/>
    <s v="SEM-1"/>
    <x v="332"/>
    <s v="CURSO BASICO DE ESPANOL I"/>
    <x v="12"/>
    <x v="1"/>
    <x v="3"/>
    <n v="3"/>
    <n v="58"/>
    <n v="1740"/>
    <n v="1594"/>
    <x v="2"/>
    <n v="4782"/>
    <n v="27.482758620689655"/>
    <n v="0.25"/>
    <n v="14.5"/>
  </r>
  <r>
    <s v="2014-2015"/>
    <s v="SEM-1"/>
    <x v="333"/>
    <s v="CURSO BASICO DE ESPANOL II"/>
    <x v="12"/>
    <x v="1"/>
    <x v="3"/>
    <n v="3"/>
    <n v="1"/>
    <n v="1"/>
    <n v="1"/>
    <x v="2"/>
    <n v="3"/>
    <n v="1"/>
    <n v="0.25"/>
    <n v="0.25"/>
  </r>
  <r>
    <s v="2014-2015"/>
    <s v="SEM-1"/>
    <x v="334"/>
    <s v="INTRO A LA LITE CENTROAME"/>
    <x v="12"/>
    <x v="1"/>
    <x v="3"/>
    <n v="3"/>
    <n v="2"/>
    <n v="60"/>
    <n v="52"/>
    <x v="2"/>
    <n v="156"/>
    <n v="26"/>
    <n v="0.25"/>
    <n v="0.5"/>
  </r>
  <r>
    <s v="2014-2015"/>
    <s v="SEM-1"/>
    <x v="335"/>
    <s v="REDACCION Y ESTILO"/>
    <x v="12"/>
    <x v="1"/>
    <x v="3"/>
    <n v="3"/>
    <n v="8"/>
    <n v="193"/>
    <n v="192"/>
    <x v="2"/>
    <n v="576"/>
    <n v="24"/>
    <n v="0.25"/>
    <n v="2"/>
  </r>
  <r>
    <s v="2014-2015"/>
    <s v="SEM-1"/>
    <x v="336"/>
    <s v="INT LITERATURA ESPANOLA I"/>
    <x v="12"/>
    <x v="1"/>
    <x v="3"/>
    <n v="3"/>
    <n v="7"/>
    <n v="215"/>
    <n v="212"/>
    <x v="2"/>
    <n v="636"/>
    <n v="30.285714285714285"/>
    <n v="0.25"/>
    <n v="1.75"/>
  </r>
  <r>
    <s v="2014-2015"/>
    <s v="SEM-1"/>
    <x v="337"/>
    <s v="EXPRES Y COMUN COMERCIAL"/>
    <x v="12"/>
    <x v="1"/>
    <x v="3"/>
    <n v="3"/>
    <n v="2"/>
    <n v="60"/>
    <n v="60"/>
    <x v="2"/>
    <n v="180"/>
    <n v="30"/>
    <n v="0.25"/>
    <n v="0.5"/>
  </r>
  <r>
    <s v="2014-2015"/>
    <s v="SEM-1"/>
    <x v="338"/>
    <s v="GRAMATICA ESPANOLA"/>
    <x v="12"/>
    <x v="1"/>
    <x v="3"/>
    <n v="3"/>
    <n v="10"/>
    <n v="293"/>
    <n v="292"/>
    <x v="2"/>
    <n v="876"/>
    <n v="29.2"/>
    <n v="0.25"/>
    <n v="2.5"/>
  </r>
  <r>
    <s v="2014-2015"/>
    <s v="SEM-1"/>
    <x v="339"/>
    <s v="CINE Y LITE HISPANICA"/>
    <x v="12"/>
    <x v="1"/>
    <x v="3"/>
    <n v="3"/>
    <n v="1"/>
    <n v="31"/>
    <n v="31"/>
    <x v="2"/>
    <n v="93"/>
    <n v="31"/>
    <n v="0.25"/>
    <n v="0.25"/>
  </r>
  <r>
    <s v="2014-2015"/>
    <s v="SEM-1"/>
    <x v="340"/>
    <s v="MUJER Y ESCRIT HISPANOAME"/>
    <x v="12"/>
    <x v="1"/>
    <x v="3"/>
    <n v="3"/>
    <n v="3"/>
    <n v="90"/>
    <n v="88"/>
    <x v="2"/>
    <n v="264"/>
    <n v="29.333333333333332"/>
    <n v="0.25"/>
    <n v="0.75"/>
  </r>
  <r>
    <s v="2014-2015"/>
    <s v="SEM-1"/>
    <x v="341"/>
    <s v="DIACRONIA LENG ESPANOLA"/>
    <x v="12"/>
    <x v="1"/>
    <x v="3"/>
    <n v="3"/>
    <n v="1"/>
    <n v="28"/>
    <n v="16"/>
    <x v="2"/>
    <n v="48"/>
    <n v="16"/>
    <n v="0.25"/>
    <n v="0.25"/>
  </r>
  <r>
    <s v="2014-2015"/>
    <s v="SEM-1"/>
    <x v="342"/>
    <s v="ESPANOL EN HISPANOAMERICA"/>
    <x v="12"/>
    <x v="1"/>
    <x v="3"/>
    <n v="3"/>
    <n v="1"/>
    <n v="1"/>
    <n v="1"/>
    <x v="2"/>
    <n v="3"/>
    <n v="1"/>
    <n v="0.25"/>
    <n v="0.25"/>
  </r>
  <r>
    <s v="2014-2015"/>
    <s v="SEM-1"/>
    <x v="343"/>
    <s v="MODERNISMO EN HISPANOAMER"/>
    <x v="12"/>
    <x v="1"/>
    <x v="3"/>
    <n v="3"/>
    <n v="2"/>
    <n v="0"/>
    <n v="0"/>
    <x v="2"/>
    <n v="0"/>
    <n v="0"/>
    <n v="0.25"/>
    <n v="0.5"/>
  </r>
  <r>
    <s v="2014-2015"/>
    <s v="SEM-1"/>
    <x v="344"/>
    <s v="EL CUENTO EN HISPANOAMER"/>
    <x v="12"/>
    <x v="1"/>
    <x v="3"/>
    <n v="3"/>
    <n v="2"/>
    <n v="60"/>
    <n v="60"/>
    <x v="2"/>
    <n v="180"/>
    <n v="30"/>
    <n v="0.25"/>
    <n v="0.5"/>
  </r>
  <r>
    <s v="2014-2015"/>
    <s v="SEM-1"/>
    <x v="345"/>
    <s v="INTRO A LA LINGUISTICA I"/>
    <x v="12"/>
    <x v="1"/>
    <x v="3"/>
    <n v="3"/>
    <n v="2"/>
    <n v="47"/>
    <n v="45"/>
    <x v="2"/>
    <n v="135"/>
    <n v="22.5"/>
    <n v="0.25"/>
    <n v="0.5"/>
  </r>
  <r>
    <s v="2014-2015"/>
    <s v="SEM-1"/>
    <x v="346"/>
    <s v="INTO A LA LINGUISTICA II"/>
    <x v="12"/>
    <x v="1"/>
    <x v="3"/>
    <n v="3"/>
    <n v="1"/>
    <n v="2"/>
    <n v="2"/>
    <x v="2"/>
    <n v="6"/>
    <n v="2"/>
    <n v="0.25"/>
    <n v="0.25"/>
  </r>
  <r>
    <s v="2014-2015"/>
    <s v="SEM-1"/>
    <x v="347"/>
    <s v="LIT HISPANOAMERICANA I"/>
    <x v="12"/>
    <x v="1"/>
    <x v="3"/>
    <n v="3"/>
    <n v="2"/>
    <n v="61"/>
    <n v="60"/>
    <x v="2"/>
    <n v="180"/>
    <n v="30"/>
    <n v="0.25"/>
    <n v="0.5"/>
  </r>
  <r>
    <s v="2014-2015"/>
    <s v="SEM-1"/>
    <x v="348"/>
    <s v="MUJER Y LIT EN HISPANOAMER"/>
    <x v="12"/>
    <x v="1"/>
    <x v="3"/>
    <n v="3"/>
    <n v="2"/>
    <n v="56"/>
    <n v="54"/>
    <x v="2"/>
    <n v="162"/>
    <n v="27"/>
    <n v="0.25"/>
    <n v="0.5"/>
  </r>
  <r>
    <s v="2014-2015"/>
    <s v="SEM-1"/>
    <x v="349"/>
    <s v="LIT PUERTORRIQUENA I"/>
    <x v="12"/>
    <x v="1"/>
    <x v="3"/>
    <n v="3"/>
    <n v="2"/>
    <n v="48"/>
    <n v="48"/>
    <x v="2"/>
    <n v="144"/>
    <n v="24"/>
    <n v="0.25"/>
    <n v="0.5"/>
  </r>
  <r>
    <s v="2014-2015"/>
    <s v="SEM-1"/>
    <x v="350"/>
    <s v="LITERATURA SIGLO DE ORO"/>
    <x v="12"/>
    <x v="1"/>
    <x v="3"/>
    <n v="3"/>
    <n v="1"/>
    <n v="28"/>
    <n v="3"/>
    <x v="2"/>
    <n v="9"/>
    <n v="3"/>
    <n v="0.25"/>
    <n v="0.25"/>
  </r>
  <r>
    <s v="2014-2015"/>
    <s v="SEM-1"/>
    <x v="351"/>
    <s v="REDACCION TECNIC Y CIENTIF"/>
    <x v="12"/>
    <x v="1"/>
    <x v="3"/>
    <n v="3"/>
    <n v="1"/>
    <n v="24"/>
    <n v="24"/>
    <x v="2"/>
    <n v="72"/>
    <n v="24"/>
    <n v="0.25"/>
    <n v="0.25"/>
  </r>
  <r>
    <s v="2014-2015"/>
    <s v="SEM-1"/>
    <x v="352"/>
    <s v="SEMINARIO"/>
    <x v="12"/>
    <x v="1"/>
    <x v="3"/>
    <n v="1"/>
    <n v="1"/>
    <n v="28"/>
    <n v="9"/>
    <x v="3"/>
    <n v="9"/>
    <n v="9"/>
    <n v="8.3333333333333329E-2"/>
    <n v="8.3333333333333329E-2"/>
  </r>
  <r>
    <s v="2014-2015"/>
    <s v="SEM-1"/>
    <x v="353"/>
    <s v="TEORIAS CRITICAS FEMINISTA"/>
    <x v="12"/>
    <x v="1"/>
    <x v="3"/>
    <n v="3"/>
    <n v="1"/>
    <n v="30"/>
    <n v="28"/>
    <x v="2"/>
    <n v="84"/>
    <n v="28"/>
    <n v="0.25"/>
    <n v="0.25"/>
  </r>
  <r>
    <s v="2014-2015"/>
    <s v="SEM-1"/>
    <x v="354"/>
    <s v="TEMAS ESPECIALES I"/>
    <x v="12"/>
    <x v="1"/>
    <x v="3"/>
    <n v="0"/>
    <n v="2"/>
    <n v="60"/>
    <n v="54"/>
    <x v="2"/>
    <n v="0"/>
    <n v="27"/>
    <n v="0"/>
    <n v="0"/>
  </r>
  <r>
    <s v="2014-2015"/>
    <s v="SEM-1"/>
    <x v="355"/>
    <s v="TEMAS ESPECIALES II"/>
    <x v="12"/>
    <x v="1"/>
    <x v="3"/>
    <n v="0"/>
    <n v="1"/>
    <n v="23"/>
    <n v="18"/>
    <x v="0"/>
    <n v="0"/>
    <n v="18"/>
    <n v="0"/>
    <n v="0"/>
  </r>
  <r>
    <s v="2014-2015"/>
    <s v="SEM-1"/>
    <x v="356"/>
    <s v="INTRO SINTAXIS GENERATIVA"/>
    <x v="12"/>
    <x v="1"/>
    <x v="3"/>
    <n v="3"/>
    <n v="1"/>
    <n v="20"/>
    <n v="3"/>
    <x v="2"/>
    <n v="9"/>
    <n v="3"/>
    <n v="0.25"/>
    <n v="0.25"/>
  </r>
  <r>
    <s v="2014-2015"/>
    <s v="SEM-1"/>
    <x v="357"/>
    <s v="INTROD FISICA TEORICA I"/>
    <x v="13"/>
    <x v="0"/>
    <x v="2"/>
    <n v="3"/>
    <n v="1"/>
    <n v="10"/>
    <n v="7"/>
    <x v="2"/>
    <n v="21"/>
    <n v="7"/>
    <n v="0.25"/>
    <n v="0.25"/>
  </r>
  <r>
    <s v="2014-2015"/>
    <s v="SEM-1"/>
    <x v="358"/>
    <s v="SEMINARIO GRADUADO"/>
    <x v="13"/>
    <x v="0"/>
    <x v="2"/>
    <n v="1"/>
    <n v="1"/>
    <n v="2"/>
    <n v="2"/>
    <x v="3"/>
    <n v="2"/>
    <n v="2"/>
    <n v="8.3333333333333329E-2"/>
    <n v="8.3333333333333329E-2"/>
  </r>
  <r>
    <s v="2014-2015"/>
    <s v="SEM-1"/>
    <x v="359"/>
    <s v="SEMINARIO GRADUADO"/>
    <x v="13"/>
    <x v="0"/>
    <x v="2"/>
    <n v="1"/>
    <n v="1"/>
    <n v="6"/>
    <n v="6"/>
    <x v="3"/>
    <n v="6"/>
    <n v="6"/>
    <n v="8.3333333333333329E-2"/>
    <n v="8.3333333333333329E-2"/>
  </r>
  <r>
    <s v="2014-2015"/>
    <s v="SEM-1"/>
    <x v="360"/>
    <s v="TEORIA ELECTROMAGNETICA"/>
    <x v="13"/>
    <x v="0"/>
    <x v="2"/>
    <n v="3"/>
    <n v="1"/>
    <n v="10"/>
    <n v="6"/>
    <x v="2"/>
    <n v="18"/>
    <n v="6"/>
    <n v="0.25"/>
    <n v="0.25"/>
  </r>
  <r>
    <s v="2014-2015"/>
    <s v="SEM-1"/>
    <x v="361"/>
    <s v="TEMAS ESPECIALES DE FISICA"/>
    <x v="13"/>
    <x v="0"/>
    <x v="2"/>
    <n v="0"/>
    <n v="1"/>
    <n v="5"/>
    <n v="3"/>
    <x v="0"/>
    <n v="0"/>
    <n v="3"/>
    <n v="0"/>
    <n v="0"/>
  </r>
  <r>
    <s v="2014-2015"/>
    <s v="SEM-1"/>
    <x v="362"/>
    <s v="INVESTIGACION"/>
    <x v="13"/>
    <x v="0"/>
    <x v="2"/>
    <n v="0"/>
    <n v="9"/>
    <n v="19"/>
    <n v="19"/>
    <x v="0"/>
    <n v="0"/>
    <n v="2.1111111111111112"/>
    <n v="0"/>
    <n v="0"/>
  </r>
  <r>
    <s v="2014-2015"/>
    <s v="SEM-1"/>
    <x v="363"/>
    <s v="ASTRONOMIA"/>
    <x v="13"/>
    <x v="1"/>
    <x v="2"/>
    <n v="3"/>
    <n v="2"/>
    <n v="54"/>
    <n v="44"/>
    <x v="2"/>
    <n v="132"/>
    <n v="22"/>
    <n v="0.25"/>
    <n v="0.5"/>
  </r>
  <r>
    <s v="2014-2015"/>
    <s v="SEM-1"/>
    <x v="364"/>
    <s v="CIENCIAS FISICAS I"/>
    <x v="13"/>
    <x v="1"/>
    <x v="2"/>
    <n v="3"/>
    <n v="2"/>
    <n v="120"/>
    <n v="116"/>
    <x v="2"/>
    <n v="348"/>
    <n v="58"/>
    <n v="0.25"/>
    <n v="0.5"/>
  </r>
  <r>
    <s v="2014-2015"/>
    <s v="SEM-1"/>
    <x v="365"/>
    <s v="ELEMENTS DE FISICA"/>
    <x v="13"/>
    <x v="1"/>
    <x v="2"/>
    <n v="3"/>
    <n v="3"/>
    <n v="91"/>
    <n v="85"/>
    <x v="2"/>
    <n v="255"/>
    <n v="28.333333333333332"/>
    <n v="0.25"/>
    <n v="0.75"/>
  </r>
  <r>
    <s v="2014-2015"/>
    <s v="SEM-1"/>
    <x v="366"/>
    <s v="LAB ELEMENTOS DE FISICA"/>
    <x v="13"/>
    <x v="1"/>
    <x v="2"/>
    <n v="1"/>
    <n v="3"/>
    <n v="55"/>
    <n v="51"/>
    <x v="6"/>
    <n v="51"/>
    <n v="17"/>
    <n v="8.3333333333333329E-2"/>
    <n v="0.25"/>
  </r>
  <r>
    <s v="2014-2015"/>
    <s v="SEM-1"/>
    <x v="367"/>
    <s v="FISICA MODERNA DE COLEGIO"/>
    <x v="13"/>
    <x v="1"/>
    <x v="2"/>
    <n v="3"/>
    <n v="10"/>
    <n v="235"/>
    <n v="235"/>
    <x v="2"/>
    <n v="705"/>
    <n v="23.5"/>
    <n v="0.25"/>
    <n v="2.5"/>
  </r>
  <r>
    <s v="2014-2015"/>
    <s v="SEM-1"/>
    <x v="368"/>
    <s v="FISICA MODERNA DE COLEGIO"/>
    <x v="13"/>
    <x v="1"/>
    <x v="2"/>
    <n v="3"/>
    <n v="4"/>
    <n v="128"/>
    <n v="126"/>
    <x v="2"/>
    <n v="378"/>
    <n v="31.5"/>
    <n v="0.25"/>
    <n v="1"/>
  </r>
  <r>
    <s v="2014-2015"/>
    <s v="SEM-1"/>
    <x v="369"/>
    <s v="LAB FISICA MODERNA COLEGIO"/>
    <x v="13"/>
    <x v="1"/>
    <x v="2"/>
    <n v="1"/>
    <n v="11"/>
    <n v="198"/>
    <n v="195"/>
    <x v="6"/>
    <n v="195"/>
    <n v="17.727272727272727"/>
    <n v="8.3333333333333329E-2"/>
    <n v="0.91666666666666663"/>
  </r>
  <r>
    <s v="2014-2015"/>
    <s v="SEM-1"/>
    <x v="370"/>
    <s v="LAB FISICA MODERNA COLEGIO"/>
    <x v="13"/>
    <x v="1"/>
    <x v="2"/>
    <n v="1"/>
    <n v="7"/>
    <n v="126"/>
    <n v="110"/>
    <x v="6"/>
    <n v="110"/>
    <n v="15.714285714285714"/>
    <n v="8.3333333333333329E-2"/>
    <n v="0.58333333333333326"/>
  </r>
  <r>
    <s v="2014-2015"/>
    <s v="SEM-1"/>
    <x v="371"/>
    <s v="FISICA GENERAL I"/>
    <x v="13"/>
    <x v="1"/>
    <x v="2"/>
    <n v="4"/>
    <n v="1"/>
    <n v="19"/>
    <n v="19"/>
    <x v="2"/>
    <n v="76"/>
    <n v="19"/>
    <n v="0.33333333333333331"/>
    <n v="0.33333333333333331"/>
  </r>
  <r>
    <s v="2014-2015"/>
    <s v="SEM-1"/>
    <x v="372"/>
    <s v="FISICA GENERAL II"/>
    <x v="13"/>
    <x v="1"/>
    <x v="2"/>
    <n v="4"/>
    <n v="1"/>
    <n v="1"/>
    <n v="1"/>
    <x v="2"/>
    <n v="4"/>
    <n v="1"/>
    <n v="0.33333333333333331"/>
    <n v="0.33333333333333331"/>
  </r>
  <r>
    <s v="2014-2015"/>
    <s v="SEM-1"/>
    <x v="373"/>
    <s v="LAB FISICA GENERAL I"/>
    <x v="13"/>
    <x v="1"/>
    <x v="2"/>
    <n v="1"/>
    <n v="1"/>
    <n v="18"/>
    <n v="17"/>
    <x v="6"/>
    <n v="17"/>
    <n v="17"/>
    <n v="8.3333333333333329E-2"/>
    <n v="8.3333333333333329E-2"/>
  </r>
  <r>
    <s v="2014-2015"/>
    <s v="SEM-1"/>
    <x v="374"/>
    <s v="FISICA I"/>
    <x v="13"/>
    <x v="1"/>
    <x v="2"/>
    <n v="4"/>
    <n v="18"/>
    <n v="537"/>
    <n v="528"/>
    <x v="2"/>
    <n v="2112"/>
    <n v="29.333333333333332"/>
    <n v="0.33333333333333331"/>
    <n v="6"/>
  </r>
  <r>
    <s v="2014-2015"/>
    <s v="SEM-1"/>
    <x v="375"/>
    <s v="FISICA II"/>
    <x v="13"/>
    <x v="1"/>
    <x v="2"/>
    <n v="4"/>
    <n v="10"/>
    <n v="294"/>
    <n v="291"/>
    <x v="2"/>
    <n v="1164"/>
    <n v="29.1"/>
    <n v="0.33333333333333331"/>
    <n v="3.333333333333333"/>
  </r>
  <r>
    <s v="2014-2015"/>
    <s v="SEM-1"/>
    <x v="376"/>
    <s v="LAB DE FISICA I"/>
    <x v="13"/>
    <x v="1"/>
    <x v="2"/>
    <n v="1"/>
    <n v="25"/>
    <n v="447"/>
    <n v="432"/>
    <x v="6"/>
    <n v="432"/>
    <n v="17.28"/>
    <n v="8.3333333333333329E-2"/>
    <n v="2.083333333333333"/>
  </r>
  <r>
    <s v="2014-2015"/>
    <s v="SEM-1"/>
    <x v="377"/>
    <s v="LAB DE FISICA II"/>
    <x v="13"/>
    <x v="1"/>
    <x v="2"/>
    <n v="1"/>
    <n v="14"/>
    <n v="252"/>
    <n v="236"/>
    <x v="6"/>
    <n v="236"/>
    <n v="16.857142857142858"/>
    <n v="8.3333333333333329E-2"/>
    <n v="1.1666666666666665"/>
  </r>
  <r>
    <s v="2014-2015"/>
    <s v="SEM-1"/>
    <x v="378"/>
    <s v="SEMINARIO I"/>
    <x v="13"/>
    <x v="1"/>
    <x v="2"/>
    <n v="1"/>
    <n v="1"/>
    <n v="10"/>
    <n v="9"/>
    <x v="3"/>
    <n v="9"/>
    <n v="9"/>
    <n v="8.3333333333333329E-2"/>
    <n v="8.3333333333333329E-2"/>
  </r>
  <r>
    <s v="2014-2015"/>
    <s v="SEM-1"/>
    <x v="379"/>
    <s v="SEMINARIO II"/>
    <x v="13"/>
    <x v="1"/>
    <x v="2"/>
    <n v="1"/>
    <n v="1"/>
    <n v="1"/>
    <n v="1"/>
    <x v="3"/>
    <n v="1"/>
    <n v="1"/>
    <n v="8.3333333333333329E-2"/>
    <n v="8.3333333333333329E-2"/>
  </r>
  <r>
    <s v="2014-2015"/>
    <s v="SEM-1"/>
    <x v="380"/>
    <s v="MECANICA INTERMEDIA I"/>
    <x v="13"/>
    <x v="1"/>
    <x v="2"/>
    <n v="3"/>
    <n v="1"/>
    <n v="20"/>
    <n v="19"/>
    <x v="2"/>
    <n v="57"/>
    <n v="19"/>
    <n v="0.25"/>
    <n v="0.25"/>
  </r>
  <r>
    <s v="2014-2015"/>
    <s v="SEM-1"/>
    <x v="381"/>
    <s v="FISICA TERMICA"/>
    <x v="13"/>
    <x v="1"/>
    <x v="2"/>
    <n v="3"/>
    <n v="1"/>
    <n v="15"/>
    <n v="15"/>
    <x v="2"/>
    <n v="45"/>
    <n v="15"/>
    <n v="0.25"/>
    <n v="0.25"/>
  </r>
  <r>
    <s v="2014-2015"/>
    <s v="SEM-1"/>
    <x v="382"/>
    <s v="MECANICA CUANTICA I"/>
    <x v="13"/>
    <x v="1"/>
    <x v="2"/>
    <n v="3"/>
    <n v="1"/>
    <n v="10"/>
    <n v="9"/>
    <x v="2"/>
    <n v="27"/>
    <n v="9"/>
    <n v="0.25"/>
    <n v="0.25"/>
  </r>
  <r>
    <s v="2014-2015"/>
    <s v="SEM-1"/>
    <x v="383"/>
    <s v="LABORATORIO INTERMEDIO I"/>
    <x v="13"/>
    <x v="1"/>
    <x v="2"/>
    <n v="2"/>
    <n v="2"/>
    <n v="16"/>
    <n v="14"/>
    <x v="6"/>
    <n v="28"/>
    <n v="7"/>
    <n v="0.16666666666666666"/>
    <n v="0.33333333333333331"/>
  </r>
  <r>
    <s v="2014-2015"/>
    <s v="SEM-1"/>
    <x v="384"/>
    <s v="FISICA MODERNA"/>
    <x v="13"/>
    <x v="1"/>
    <x v="2"/>
    <n v="3"/>
    <n v="1"/>
    <n v="20"/>
    <n v="20"/>
    <x v="2"/>
    <n v="60"/>
    <n v="20"/>
    <n v="0.25"/>
    <n v="0.25"/>
  </r>
  <r>
    <s v="2014-2015"/>
    <s v="SEM-1"/>
    <x v="385"/>
    <s v="TOPICOS ESPECIALES FISICA"/>
    <x v="13"/>
    <x v="1"/>
    <x v="2"/>
    <n v="0"/>
    <n v="3"/>
    <n v="10"/>
    <n v="10"/>
    <x v="0"/>
    <n v="0"/>
    <n v="3.3333333333333335"/>
    <n v="0"/>
    <n v="0"/>
  </r>
  <r>
    <s v="2014-2015"/>
    <s v="SEM-1"/>
    <x v="386"/>
    <s v="INVESTIGACION SUBGRADUADA"/>
    <x v="13"/>
    <x v="1"/>
    <x v="2"/>
    <n v="0"/>
    <n v="3"/>
    <n v="6"/>
    <n v="6"/>
    <x v="0"/>
    <n v="0"/>
    <n v="2"/>
    <n v="0"/>
    <n v="0"/>
  </r>
  <r>
    <s v="2014-2015"/>
    <s v="SEM-1"/>
    <x v="387"/>
    <s v="METEOROLOGIA DESCRIPTIVA"/>
    <x v="13"/>
    <x v="1"/>
    <x v="2"/>
    <n v="3"/>
    <n v="1"/>
    <n v="5"/>
    <n v="2"/>
    <x v="2"/>
    <n v="6"/>
    <n v="2"/>
    <n v="0.25"/>
    <n v="0.25"/>
  </r>
  <r>
    <s v="2014-2015"/>
    <s v="SEM-1"/>
    <x v="388"/>
    <s v="MEDIDAS METEOROLOGICAS"/>
    <x v="13"/>
    <x v="1"/>
    <x v="2"/>
    <n v="1"/>
    <n v="1"/>
    <n v="10"/>
    <n v="6"/>
    <x v="6"/>
    <n v="6"/>
    <n v="6"/>
    <n v="8.3333333333333329E-2"/>
    <n v="8.3333333333333329E-2"/>
  </r>
  <r>
    <s v="2014-2015"/>
    <s v="SEM-1"/>
    <x v="389"/>
    <s v="METEOROLOGIA DINAMICA"/>
    <x v="13"/>
    <x v="1"/>
    <x v="2"/>
    <n v="3"/>
    <n v="1"/>
    <n v="10"/>
    <n v="8"/>
    <x v="2"/>
    <n v="24"/>
    <n v="8"/>
    <n v="0.25"/>
    <n v="0.25"/>
  </r>
  <r>
    <s v="2014-2015"/>
    <s v="SEM-1"/>
    <x v="390"/>
    <s v="METEOROLOGIA SINOPTICA"/>
    <x v="13"/>
    <x v="1"/>
    <x v="2"/>
    <n v="3"/>
    <n v="1"/>
    <n v="10"/>
    <n v="7"/>
    <x v="2"/>
    <n v="21"/>
    <n v="7"/>
    <n v="0.25"/>
    <n v="0.25"/>
  </r>
  <r>
    <s v="2014-2015"/>
    <s v="SEM-1"/>
    <x v="391"/>
    <s v="GEOLOGIA DE CARBONATOS"/>
    <x v="14"/>
    <x v="0"/>
    <x v="2"/>
    <n v="3"/>
    <n v="1"/>
    <n v="3"/>
    <n v="3"/>
    <x v="2"/>
    <n v="9"/>
    <n v="3"/>
    <n v="0.25"/>
    <n v="0.25"/>
  </r>
  <r>
    <s v="2014-2015"/>
    <s v="SEM-1"/>
    <x v="392"/>
    <s v="SIST PETROLOGICOS IGNEOS"/>
    <x v="14"/>
    <x v="0"/>
    <x v="2"/>
    <n v="3"/>
    <n v="1"/>
    <n v="4"/>
    <n v="4"/>
    <x v="2"/>
    <n v="12"/>
    <n v="4"/>
    <n v="0.25"/>
    <n v="0.25"/>
  </r>
  <r>
    <s v="2014-2015"/>
    <s v="SEM-1"/>
    <x v="393"/>
    <s v="SEMINARIO GRADUADO II"/>
    <x v="14"/>
    <x v="0"/>
    <x v="2"/>
    <n v="1"/>
    <n v="1"/>
    <n v="5"/>
    <n v="5"/>
    <x v="3"/>
    <n v="5"/>
    <n v="5"/>
    <n v="8.3333333333333329E-2"/>
    <n v="8.3333333333333329E-2"/>
  </r>
  <r>
    <s v="2014-2015"/>
    <s v="SEM-1"/>
    <x v="394"/>
    <s v="PROB ESP GEOL APLICADA"/>
    <x v="14"/>
    <x v="0"/>
    <x v="2"/>
    <n v="0"/>
    <n v="3"/>
    <n v="19"/>
    <n v="19"/>
    <x v="0"/>
    <n v="0"/>
    <n v="6.333333333333333"/>
    <n v="0"/>
    <n v="0"/>
  </r>
  <r>
    <s v="2014-2015"/>
    <s v="SEM-1"/>
    <x v="395"/>
    <s v="PROB ESP GEOFISICA"/>
    <x v="14"/>
    <x v="0"/>
    <x v="2"/>
    <n v="0"/>
    <n v="1"/>
    <n v="1"/>
    <n v="1"/>
    <x v="0"/>
    <n v="0"/>
    <n v="1"/>
    <n v="0"/>
    <n v="0"/>
  </r>
  <r>
    <s v="2014-2015"/>
    <s v="SEM-1"/>
    <x v="396"/>
    <s v="INVESTIGACION Y TESIS"/>
    <x v="14"/>
    <x v="0"/>
    <x v="2"/>
    <n v="0"/>
    <n v="10"/>
    <n v="20"/>
    <n v="20"/>
    <x v="1"/>
    <n v="0"/>
    <n v="2"/>
    <n v="0"/>
    <n v="0"/>
  </r>
  <r>
    <s v="2014-2015"/>
    <s v="SEM-1"/>
    <x v="397"/>
    <s v="CIENCIAS DE LA TIERRA"/>
    <x v="14"/>
    <x v="1"/>
    <x v="2"/>
    <n v="3"/>
    <n v="3"/>
    <n v="160"/>
    <n v="158"/>
    <x v="2"/>
    <n v="474"/>
    <n v="52.666666666666664"/>
    <n v="0.25"/>
    <n v="0.75"/>
  </r>
  <r>
    <s v="2014-2015"/>
    <s v="SEM-1"/>
    <x v="398"/>
    <s v="ASPEC GEOL CIENCIAS AMBIEN"/>
    <x v="14"/>
    <x v="1"/>
    <x v="2"/>
    <n v="3"/>
    <n v="5"/>
    <n v="163"/>
    <n v="162"/>
    <x v="2"/>
    <n v="486"/>
    <n v="32.4"/>
    <n v="0.25"/>
    <n v="1.25"/>
  </r>
  <r>
    <s v="2014-2015"/>
    <s v="SEM-1"/>
    <x v="399"/>
    <s v="LAB INTRODUCT DE GEOLOGIA"/>
    <x v="14"/>
    <x v="1"/>
    <x v="2"/>
    <n v="1"/>
    <n v="4"/>
    <n v="45"/>
    <n v="45"/>
    <x v="6"/>
    <n v="45"/>
    <n v="11.25"/>
    <n v="8.3333333333333329E-2"/>
    <n v="0.33333333333333331"/>
  </r>
  <r>
    <s v="2014-2015"/>
    <s v="SEM-1"/>
    <x v="400"/>
    <s v="CRISTALOG MORFOLOG OPTICA"/>
    <x v="14"/>
    <x v="1"/>
    <x v="2"/>
    <n v="3"/>
    <n v="5"/>
    <n v="78"/>
    <n v="78"/>
    <x v="2"/>
    <n v="234"/>
    <n v="15.6"/>
    <n v="0.25"/>
    <n v="1.25"/>
  </r>
  <r>
    <s v="2014-2015"/>
    <s v="SEM-1"/>
    <x v="401"/>
    <s v="VOLCANES"/>
    <x v="14"/>
    <x v="1"/>
    <x v="2"/>
    <n v="3"/>
    <n v="1"/>
    <n v="40"/>
    <n v="40"/>
    <x v="2"/>
    <n v="120"/>
    <n v="40"/>
    <n v="0.25"/>
    <n v="0.25"/>
  </r>
  <r>
    <s v="2014-2015"/>
    <s v="SEM-1"/>
    <x v="402"/>
    <s v="IMAGENES PLANETA TIERRA"/>
    <x v="14"/>
    <x v="1"/>
    <x v="2"/>
    <n v="3"/>
    <n v="1"/>
    <n v="41"/>
    <n v="41"/>
    <x v="2"/>
    <n v="123"/>
    <n v="41"/>
    <n v="0.25"/>
    <n v="0.25"/>
  </r>
  <r>
    <s v="2014-2015"/>
    <s v="SEM-1"/>
    <x v="403"/>
    <s v="TEMAS EN GEOLOGIA"/>
    <x v="14"/>
    <x v="1"/>
    <x v="2"/>
    <n v="0"/>
    <n v="1"/>
    <n v="1"/>
    <n v="1"/>
    <x v="0"/>
    <n v="0"/>
    <n v="1"/>
    <n v="0"/>
    <n v="0"/>
  </r>
  <r>
    <s v="2014-2015"/>
    <s v="SEM-1"/>
    <x v="404"/>
    <s v="SEMINARIO EN GEOLOGIA"/>
    <x v="14"/>
    <x v="1"/>
    <x v="2"/>
    <n v="1"/>
    <n v="1"/>
    <n v="17"/>
    <n v="17"/>
    <x v="3"/>
    <n v="17"/>
    <n v="17"/>
    <n v="8.3333333333333329E-2"/>
    <n v="8.3333333333333329E-2"/>
  </r>
  <r>
    <s v="2014-2015"/>
    <s v="SEM-1"/>
    <x v="405"/>
    <s v="SEMINARIO EN GEOLOGIA"/>
    <x v="14"/>
    <x v="1"/>
    <x v="2"/>
    <n v="1"/>
    <n v="1"/>
    <n v="3"/>
    <n v="3"/>
    <x v="3"/>
    <n v="3"/>
    <n v="3"/>
    <n v="8.3333333333333329E-2"/>
    <n v="8.3333333333333329E-2"/>
  </r>
  <r>
    <s v="2014-2015"/>
    <s v="SEM-1"/>
    <x v="406"/>
    <s v="GEOLOGIA PARA INGENIEROS"/>
    <x v="14"/>
    <x v="1"/>
    <x v="2"/>
    <n v="3"/>
    <n v="7"/>
    <n v="156"/>
    <n v="156"/>
    <x v="2"/>
    <n v="468"/>
    <n v="22.285714285714285"/>
    <n v="0.25"/>
    <n v="1.75"/>
  </r>
  <r>
    <s v="2014-2015"/>
    <s v="SEM-1"/>
    <x v="407"/>
    <s v="GEOMORFOLOGIA ELEMENTAL"/>
    <x v="14"/>
    <x v="1"/>
    <x v="2"/>
    <n v="3"/>
    <n v="5"/>
    <n v="98"/>
    <n v="98"/>
    <x v="2"/>
    <n v="294"/>
    <n v="19.600000000000001"/>
    <n v="0.25"/>
    <n v="1.25"/>
  </r>
  <r>
    <s v="2014-2015"/>
    <s v="SEM-1"/>
    <x v="408"/>
    <s v="PETROGEN ROCAS CRISTALINAS"/>
    <x v="14"/>
    <x v="1"/>
    <x v="2"/>
    <n v="3"/>
    <n v="3"/>
    <n v="42"/>
    <n v="42"/>
    <x v="2"/>
    <n v="126"/>
    <n v="14"/>
    <n v="0.25"/>
    <n v="0.75"/>
  </r>
  <r>
    <s v="2014-2015"/>
    <s v="SEM-1"/>
    <x v="409"/>
    <s v="AMBIENT SEDIMENT Y LITOGEN"/>
    <x v="14"/>
    <x v="1"/>
    <x v="2"/>
    <n v="3"/>
    <n v="3"/>
    <n v="42"/>
    <n v="42"/>
    <x v="2"/>
    <n v="126"/>
    <n v="14"/>
    <n v="0.25"/>
    <n v="0.75"/>
  </r>
  <r>
    <s v="2014-2015"/>
    <s v="SEM-1"/>
    <x v="410"/>
    <s v="INVESTIG SUBGRADUADA I"/>
    <x v="14"/>
    <x v="1"/>
    <x v="2"/>
    <n v="2"/>
    <n v="9"/>
    <n v="17"/>
    <n v="17"/>
    <x v="6"/>
    <n v="34"/>
    <n v="1.8888888888888888"/>
    <n v="0.16666666666666666"/>
    <n v="1.5"/>
  </r>
  <r>
    <s v="2014-2015"/>
    <s v="SEM-1"/>
    <x v="411"/>
    <s v="INVESTIG SUBGRADUADA II"/>
    <x v="14"/>
    <x v="1"/>
    <x v="2"/>
    <n v="2"/>
    <n v="5"/>
    <n v="5"/>
    <n v="5"/>
    <x v="6"/>
    <n v="10"/>
    <n v="1"/>
    <n v="0.16666666666666666"/>
    <n v="0.83333333333333326"/>
  </r>
  <r>
    <s v="2014-2015"/>
    <s v="SEM-1"/>
    <x v="412"/>
    <s v="GEOFISICA AMBIENTAL"/>
    <x v="14"/>
    <x v="1"/>
    <x v="2"/>
    <n v="3"/>
    <n v="1"/>
    <n v="8"/>
    <n v="8"/>
    <x v="2"/>
    <n v="24"/>
    <n v="8"/>
    <n v="0.25"/>
    <n v="0.25"/>
  </r>
  <r>
    <s v="2014-2015"/>
    <s v="SEM-1"/>
    <x v="413"/>
    <s v="SEDIMENTACION"/>
    <x v="14"/>
    <x v="1"/>
    <x v="2"/>
    <n v="3"/>
    <n v="2"/>
    <n v="22"/>
    <n v="22"/>
    <x v="2"/>
    <n v="66"/>
    <n v="11"/>
    <n v="0.25"/>
    <n v="0.5"/>
  </r>
  <r>
    <s v="2014-2015"/>
    <s v="SEM-1"/>
    <x v="414"/>
    <s v="TECTONICA"/>
    <x v="14"/>
    <x v="1"/>
    <x v="2"/>
    <n v="3"/>
    <n v="1"/>
    <n v="6"/>
    <n v="6"/>
    <x v="2"/>
    <n v="18"/>
    <n v="6"/>
    <n v="0.25"/>
    <n v="0.25"/>
  </r>
  <r>
    <s v="2014-2015"/>
    <s v="SEM-1"/>
    <x v="415"/>
    <s v="FRUTICULTURA CURSO AVAN"/>
    <x v="15"/>
    <x v="0"/>
    <x v="1"/>
    <n v="3"/>
    <n v="1"/>
    <n v="8"/>
    <n v="8"/>
    <x v="2"/>
    <n v="24"/>
    <n v="8"/>
    <n v="0.25"/>
    <n v="0.25"/>
  </r>
  <r>
    <s v="2014-2015"/>
    <s v="SEM-1"/>
    <x v="416"/>
    <s v="REG CREC CULT HORTICOLAS"/>
    <x v="15"/>
    <x v="0"/>
    <x v="1"/>
    <n v="3"/>
    <n v="1"/>
    <n v="6"/>
    <n v="6"/>
    <x v="2"/>
    <n v="18"/>
    <n v="6"/>
    <n v="0.25"/>
    <n v="0.25"/>
  </r>
  <r>
    <s v="2014-2015"/>
    <s v="SEM-1"/>
    <x v="417"/>
    <s v="SEMINARIO GRADUADO"/>
    <x v="15"/>
    <x v="0"/>
    <x v="1"/>
    <n v="1"/>
    <n v="1"/>
    <n v="5"/>
    <n v="1"/>
    <x v="3"/>
    <n v="1"/>
    <n v="1"/>
    <n v="8.3333333333333329E-2"/>
    <n v="8.3333333333333329E-2"/>
  </r>
  <r>
    <s v="2014-2015"/>
    <s v="SEM-1"/>
    <x v="418"/>
    <s v="PROB ESP HORTICULTURA"/>
    <x v="15"/>
    <x v="0"/>
    <x v="1"/>
    <n v="0"/>
    <n v="1"/>
    <n v="1"/>
    <n v="1"/>
    <x v="0"/>
    <n v="0"/>
    <n v="1"/>
    <n v="0"/>
    <n v="0"/>
  </r>
  <r>
    <s v="2014-2015"/>
    <s v="SEM-1"/>
    <x v="419"/>
    <s v="INVESTIGACION Y TESIS"/>
    <x v="15"/>
    <x v="0"/>
    <x v="1"/>
    <n v="0"/>
    <n v="5"/>
    <n v="8"/>
    <n v="8"/>
    <x v="1"/>
    <n v="0"/>
    <n v="1.6"/>
    <n v="0"/>
    <n v="0"/>
  </r>
  <r>
    <s v="2014-2015"/>
    <s v="SEM-1"/>
    <x v="420"/>
    <s v="PROPAGACION DE PLANTAS"/>
    <x v="15"/>
    <x v="1"/>
    <x v="1"/>
    <n v="3"/>
    <n v="4"/>
    <n v="62"/>
    <n v="62"/>
    <x v="2"/>
    <n v="186"/>
    <n v="15.5"/>
    <n v="0.25"/>
    <n v="1"/>
  </r>
  <r>
    <s v="2014-2015"/>
    <s v="SEM-1"/>
    <x v="421"/>
    <s v="PROD COMER HERBACEAS ORNAM"/>
    <x v="15"/>
    <x v="1"/>
    <x v="1"/>
    <n v="3"/>
    <n v="1"/>
    <n v="31"/>
    <n v="31"/>
    <x v="2"/>
    <n v="93"/>
    <n v="31"/>
    <n v="0.25"/>
    <n v="0.25"/>
  </r>
  <r>
    <s v="2014-2015"/>
    <s v="SEM-1"/>
    <x v="422"/>
    <s v="HORTICULTURA ORNAMENTAL"/>
    <x v="15"/>
    <x v="1"/>
    <x v="1"/>
    <n v="3"/>
    <n v="1"/>
    <n v="10"/>
    <n v="10"/>
    <x v="2"/>
    <n v="30"/>
    <n v="10"/>
    <n v="0.25"/>
    <n v="0.25"/>
  </r>
  <r>
    <s v="2014-2015"/>
    <s v="SEM-1"/>
    <x v="423"/>
    <s v="PRACTICA DE VERANO"/>
    <x v="15"/>
    <x v="1"/>
    <x v="1"/>
    <n v="3"/>
    <n v="1"/>
    <n v="2"/>
    <n v="2"/>
    <x v="4"/>
    <n v="6"/>
    <n v="2"/>
    <n v="0.25"/>
    <n v="0.25"/>
  </r>
  <r>
    <s v="2014-2015"/>
    <s v="SEM-1"/>
    <x v="424"/>
    <s v="CULTIVOS HORTICOLAS"/>
    <x v="15"/>
    <x v="1"/>
    <x v="1"/>
    <n v="3"/>
    <n v="1"/>
    <n v="36"/>
    <n v="36"/>
    <x v="2"/>
    <n v="108"/>
    <n v="36"/>
    <n v="0.25"/>
    <n v="0.25"/>
  </r>
  <r>
    <s v="2014-2015"/>
    <s v="SEM-1"/>
    <x v="425"/>
    <s v="FRUTICULTURA TROPICAL I"/>
    <x v="15"/>
    <x v="1"/>
    <x v="1"/>
    <n v="3"/>
    <n v="3"/>
    <n v="44"/>
    <n v="44"/>
    <x v="2"/>
    <n v="132"/>
    <n v="14.666666666666666"/>
    <n v="0.25"/>
    <n v="0.75"/>
  </r>
  <r>
    <s v="2014-2015"/>
    <s v="SEM-1"/>
    <x v="426"/>
    <s v="PRINC EMBELLECIMI PANORAM"/>
    <x v="15"/>
    <x v="1"/>
    <x v="1"/>
    <n v="3"/>
    <n v="1"/>
    <n v="17"/>
    <n v="17"/>
    <x v="2"/>
    <n v="51"/>
    <n v="17"/>
    <n v="0.25"/>
    <n v="0.25"/>
  </r>
  <r>
    <s v="2014-2015"/>
    <s v="SEM-1"/>
    <x v="427"/>
    <s v="SEMINARIO"/>
    <x v="15"/>
    <x v="1"/>
    <x v="1"/>
    <n v="1"/>
    <n v="1"/>
    <n v="8"/>
    <n v="8"/>
    <x v="3"/>
    <n v="8"/>
    <n v="8"/>
    <n v="8.3333333333333329E-2"/>
    <n v="8.3333333333333329E-2"/>
  </r>
  <r>
    <s v="2014-2015"/>
    <s v="SEM-1"/>
    <x v="428"/>
    <s v="CAFICULTURA"/>
    <x v="15"/>
    <x v="1"/>
    <x v="1"/>
    <n v="3"/>
    <n v="3"/>
    <n v="58"/>
    <n v="58"/>
    <x v="2"/>
    <n v="174"/>
    <n v="19.333333333333332"/>
    <n v="0.25"/>
    <n v="0.75"/>
  </r>
  <r>
    <s v="2014-2015"/>
    <s v="SEM-1"/>
    <x v="429"/>
    <s v="PRINC CONSERV FRUT Y HORT"/>
    <x v="15"/>
    <x v="1"/>
    <x v="1"/>
    <n v="3"/>
    <n v="2"/>
    <n v="12"/>
    <n v="12"/>
    <x v="2"/>
    <n v="36"/>
    <n v="6"/>
    <n v="0.25"/>
    <n v="0.5"/>
  </r>
  <r>
    <s v="2014-2015"/>
    <s v="SEM-1"/>
    <x v="430"/>
    <s v="PROD CULT SIST HIDROP"/>
    <x v="15"/>
    <x v="1"/>
    <x v="1"/>
    <n v="3"/>
    <n v="2"/>
    <n v="28"/>
    <n v="28"/>
    <x v="2"/>
    <n v="84"/>
    <n v="14"/>
    <n v="0.25"/>
    <n v="0.5"/>
  </r>
  <r>
    <s v="2014-2015"/>
    <s v="SEM-1"/>
    <x v="431"/>
    <s v="ALEMAN I"/>
    <x v="16"/>
    <x v="1"/>
    <x v="3"/>
    <n v="3"/>
    <n v="2"/>
    <n v="40"/>
    <n v="40"/>
    <x v="2"/>
    <n v="120"/>
    <n v="20"/>
    <n v="0.25"/>
    <n v="0.5"/>
  </r>
  <r>
    <s v="2014-2015"/>
    <s v="SEM-1"/>
    <x v="432"/>
    <s v="ALEMAN II"/>
    <x v="16"/>
    <x v="1"/>
    <x v="3"/>
    <n v="3"/>
    <n v="1"/>
    <n v="22"/>
    <n v="19"/>
    <x v="2"/>
    <n v="57"/>
    <n v="19"/>
    <n v="0.25"/>
    <n v="0.25"/>
  </r>
  <r>
    <s v="2014-2015"/>
    <s v="SEM-1"/>
    <x v="433"/>
    <s v="ALEMAN III"/>
    <x v="16"/>
    <x v="1"/>
    <x v="3"/>
    <n v="3"/>
    <n v="1"/>
    <n v="20"/>
    <n v="8"/>
    <x v="2"/>
    <n v="24"/>
    <n v="8"/>
    <n v="0.25"/>
    <n v="0.25"/>
  </r>
  <r>
    <s v="2014-2015"/>
    <s v="SEM-1"/>
    <x v="434"/>
    <s v="DIBUJO"/>
    <x v="16"/>
    <x v="1"/>
    <x v="3"/>
    <n v="3"/>
    <n v="5"/>
    <n v="74"/>
    <n v="73"/>
    <x v="7"/>
    <n v="219"/>
    <n v="14.6"/>
    <n v="0.25"/>
    <n v="1.25"/>
  </r>
  <r>
    <s v="2014-2015"/>
    <s v="SEM-1"/>
    <x v="435"/>
    <s v="PINTURA"/>
    <x v="16"/>
    <x v="1"/>
    <x v="3"/>
    <n v="3"/>
    <n v="2"/>
    <n v="29"/>
    <n v="27"/>
    <x v="7"/>
    <n v="81"/>
    <n v="13.5"/>
    <n v="0.25"/>
    <n v="0.5"/>
  </r>
  <r>
    <s v="2014-2015"/>
    <s v="SEM-1"/>
    <x v="436"/>
    <s v="PERSPECTIVA EN EL ARTE"/>
    <x v="16"/>
    <x v="1"/>
    <x v="3"/>
    <n v="3"/>
    <n v="1"/>
    <n v="15"/>
    <n v="14"/>
    <x v="7"/>
    <n v="42"/>
    <n v="14"/>
    <n v="0.25"/>
    <n v="0.25"/>
  </r>
  <r>
    <s v="2014-2015"/>
    <s v="SEM-1"/>
    <x v="437"/>
    <s v="FUND DE TEORIA DEL ARTE"/>
    <x v="16"/>
    <x v="1"/>
    <x v="3"/>
    <n v="3"/>
    <n v="2"/>
    <n v="57"/>
    <n v="55"/>
    <x v="2"/>
    <n v="165"/>
    <n v="27.5"/>
    <n v="0.25"/>
    <n v="0.5"/>
  </r>
  <r>
    <s v="2014-2015"/>
    <s v="SEM-1"/>
    <x v="438"/>
    <s v="TALLER DE VITRALES"/>
    <x v="16"/>
    <x v="1"/>
    <x v="3"/>
    <n v="3"/>
    <n v="1"/>
    <n v="15"/>
    <n v="12"/>
    <x v="7"/>
    <n v="36"/>
    <n v="12"/>
    <n v="0.25"/>
    <n v="0.25"/>
  </r>
  <r>
    <s v="2014-2015"/>
    <s v="SEM-1"/>
    <x v="439"/>
    <s v="HIST DEL ARTE PUERTO RICO"/>
    <x v="16"/>
    <x v="1"/>
    <x v="3"/>
    <n v="3"/>
    <n v="3"/>
    <n v="90"/>
    <n v="89"/>
    <x v="2"/>
    <n v="267"/>
    <n v="29.666666666666668"/>
    <n v="0.25"/>
    <n v="0.75"/>
  </r>
  <r>
    <s v="2014-2015"/>
    <s v="SEM-1"/>
    <x v="440"/>
    <s v="ACUARELA"/>
    <x v="16"/>
    <x v="1"/>
    <x v="3"/>
    <n v="3"/>
    <n v="1"/>
    <n v="15"/>
    <n v="12"/>
    <x v="7"/>
    <n v="36"/>
    <n v="12"/>
    <n v="0.25"/>
    <n v="0.25"/>
  </r>
  <r>
    <s v="2014-2015"/>
    <s v="SEM-1"/>
    <x v="441"/>
    <s v="APRECIACION DE ARTE"/>
    <x v="16"/>
    <x v="1"/>
    <x v="3"/>
    <n v="3"/>
    <n v="4"/>
    <n v="121"/>
    <n v="121"/>
    <x v="2"/>
    <n v="363"/>
    <n v="30.25"/>
    <n v="0.25"/>
    <n v="1"/>
  </r>
  <r>
    <s v="2014-2015"/>
    <s v="SEM-1"/>
    <x v="442"/>
    <s v="CERAMICA"/>
    <x v="16"/>
    <x v="1"/>
    <x v="3"/>
    <n v="3"/>
    <n v="1"/>
    <n v="15"/>
    <n v="15"/>
    <x v="7"/>
    <n v="45"/>
    <n v="15"/>
    <n v="0.25"/>
    <n v="0.25"/>
  </r>
  <r>
    <s v="2014-2015"/>
    <s v="SEM-1"/>
    <x v="443"/>
    <s v="GRABADO I"/>
    <x v="16"/>
    <x v="1"/>
    <x v="3"/>
    <n v="3"/>
    <n v="2"/>
    <n v="21"/>
    <n v="21"/>
    <x v="7"/>
    <n v="63"/>
    <n v="10.5"/>
    <n v="0.25"/>
    <n v="0.5"/>
  </r>
  <r>
    <s v="2014-2015"/>
    <s v="SEM-1"/>
    <x v="444"/>
    <s v="HISTORIA DEL ARTE MODERNO"/>
    <x v="16"/>
    <x v="1"/>
    <x v="3"/>
    <n v="3"/>
    <n v="1"/>
    <n v="30"/>
    <n v="23"/>
    <x v="2"/>
    <n v="69"/>
    <n v="23"/>
    <n v="0.25"/>
    <n v="0.25"/>
  </r>
  <r>
    <s v="2014-2015"/>
    <s v="SEM-1"/>
    <x v="445"/>
    <s v="HIST ARTE:PALEOLIT-ROMANA"/>
    <x v="16"/>
    <x v="1"/>
    <x v="3"/>
    <n v="3"/>
    <n v="1"/>
    <n v="31"/>
    <n v="31"/>
    <x v="2"/>
    <n v="93"/>
    <n v="31"/>
    <n v="0.25"/>
    <n v="0.25"/>
  </r>
  <r>
    <s v="2014-2015"/>
    <s v="SEM-1"/>
    <x v="446"/>
    <s v="ESCULTURA ELEMENTAL"/>
    <x v="16"/>
    <x v="1"/>
    <x v="3"/>
    <n v="3"/>
    <n v="2"/>
    <n v="30"/>
    <n v="27"/>
    <x v="7"/>
    <n v="81"/>
    <n v="13.5"/>
    <n v="0.25"/>
    <n v="0.5"/>
  </r>
  <r>
    <s v="2014-2015"/>
    <s v="SEM-1"/>
    <x v="447"/>
    <s v="CRITICA DE ARTE I"/>
    <x v="16"/>
    <x v="1"/>
    <x v="3"/>
    <n v="3"/>
    <n v="1"/>
    <n v="20"/>
    <n v="11"/>
    <x v="2"/>
    <n v="33"/>
    <n v="11"/>
    <n v="0.25"/>
    <n v="0.25"/>
  </r>
  <r>
    <s v="2014-2015"/>
    <s v="SEM-1"/>
    <x v="448"/>
    <s v="SEMINARIO DE ARTE"/>
    <x v="16"/>
    <x v="1"/>
    <x v="3"/>
    <n v="2"/>
    <n v="4"/>
    <n v="27"/>
    <n v="22"/>
    <x v="3"/>
    <n v="44"/>
    <n v="5.5"/>
    <n v="0.16666666666666666"/>
    <n v="0.66666666666666663"/>
  </r>
  <r>
    <s v="2014-2015"/>
    <s v="SEM-1"/>
    <x v="449"/>
    <s v="TEMAS ESPECIALES"/>
    <x v="16"/>
    <x v="1"/>
    <x v="3"/>
    <n v="0"/>
    <n v="1"/>
    <n v="18"/>
    <n v="17"/>
    <x v="0"/>
    <n v="0"/>
    <n v="17"/>
    <n v="0"/>
    <n v="0"/>
  </r>
  <r>
    <s v="2014-2015"/>
    <s v="SEM-1"/>
    <x v="450"/>
    <s v="INT FILO:ENF TEMATICO"/>
    <x v="16"/>
    <x v="1"/>
    <x v="3"/>
    <n v="3"/>
    <n v="3"/>
    <n v="93"/>
    <n v="93"/>
    <x v="2"/>
    <n v="279"/>
    <n v="31"/>
    <n v="0.25"/>
    <n v="0.75"/>
  </r>
  <r>
    <s v="2014-2015"/>
    <s v="SEM-1"/>
    <x v="451"/>
    <s v="INT FILO:ENF HISTORICO"/>
    <x v="16"/>
    <x v="1"/>
    <x v="3"/>
    <n v="3"/>
    <n v="4"/>
    <n v="101"/>
    <n v="91"/>
    <x v="2"/>
    <n v="273"/>
    <n v="22.75"/>
    <n v="0.25"/>
    <n v="1"/>
  </r>
  <r>
    <s v="2014-2015"/>
    <s v="SEM-1"/>
    <x v="452"/>
    <s v="INTRODUCCION A LA ETICA"/>
    <x v="16"/>
    <x v="1"/>
    <x v="3"/>
    <n v="3"/>
    <n v="3"/>
    <n v="90"/>
    <n v="89"/>
    <x v="2"/>
    <n v="267"/>
    <n v="29.666666666666668"/>
    <n v="0.25"/>
    <n v="0.75"/>
  </r>
  <r>
    <s v="2014-2015"/>
    <s v="SEM-1"/>
    <x v="453"/>
    <s v="INTRODUCCION A LA LOGICA"/>
    <x v="16"/>
    <x v="1"/>
    <x v="3"/>
    <n v="3"/>
    <n v="2"/>
    <n v="62"/>
    <n v="62"/>
    <x v="2"/>
    <n v="186"/>
    <n v="31"/>
    <n v="0.25"/>
    <n v="0.5"/>
  </r>
  <r>
    <s v="2014-2015"/>
    <s v="SEM-1"/>
    <x v="454"/>
    <s v="FILOSOFIA ANTIGUA"/>
    <x v="16"/>
    <x v="1"/>
    <x v="3"/>
    <n v="3"/>
    <n v="1"/>
    <n v="30"/>
    <n v="27"/>
    <x v="2"/>
    <n v="81"/>
    <n v="27"/>
    <n v="0.25"/>
    <n v="0.25"/>
  </r>
  <r>
    <s v="2014-2015"/>
    <s v="SEM-1"/>
    <x v="455"/>
    <s v="FILOSOFIA MODERNA"/>
    <x v="16"/>
    <x v="1"/>
    <x v="3"/>
    <n v="3"/>
    <n v="1"/>
    <n v="20"/>
    <n v="6"/>
    <x v="2"/>
    <n v="18"/>
    <n v="6"/>
    <n v="0.25"/>
    <n v="0.25"/>
  </r>
  <r>
    <s v="2014-2015"/>
    <s v="SEM-1"/>
    <x v="456"/>
    <s v="LOGICA SIMBOLICA I"/>
    <x v="16"/>
    <x v="1"/>
    <x v="3"/>
    <n v="3"/>
    <n v="2"/>
    <n v="60"/>
    <n v="34"/>
    <x v="2"/>
    <n v="102"/>
    <n v="17"/>
    <n v="0.25"/>
    <n v="0.5"/>
  </r>
  <r>
    <s v="2014-2015"/>
    <s v="SEM-1"/>
    <x v="457"/>
    <s v="FILOSOFIA DE LA CIENCIA"/>
    <x v="16"/>
    <x v="1"/>
    <x v="3"/>
    <n v="3"/>
    <n v="1"/>
    <n v="30"/>
    <n v="21"/>
    <x v="2"/>
    <n v="63"/>
    <n v="21"/>
    <n v="0.25"/>
    <n v="0.25"/>
  </r>
  <r>
    <s v="2014-2015"/>
    <s v="SEM-1"/>
    <x v="458"/>
    <s v="EXISTENCIALISMO"/>
    <x v="16"/>
    <x v="1"/>
    <x v="3"/>
    <n v="3"/>
    <n v="1"/>
    <n v="30"/>
    <n v="28"/>
    <x v="2"/>
    <n v="84"/>
    <n v="28"/>
    <n v="0.25"/>
    <n v="0.25"/>
  </r>
  <r>
    <s v="2014-2015"/>
    <s v="SEM-1"/>
    <x v="459"/>
    <s v="ETICA MEDICA"/>
    <x v="16"/>
    <x v="1"/>
    <x v="3"/>
    <n v="3"/>
    <n v="2"/>
    <n v="62"/>
    <n v="62"/>
    <x v="2"/>
    <n v="186"/>
    <n v="31"/>
    <n v="0.25"/>
    <n v="0.5"/>
  </r>
  <r>
    <s v="2014-2015"/>
    <s v="SEM-1"/>
    <x v="460"/>
    <s v="BIOETICA"/>
    <x v="16"/>
    <x v="1"/>
    <x v="3"/>
    <n v="3"/>
    <n v="2"/>
    <n v="60"/>
    <n v="56"/>
    <x v="2"/>
    <n v="168"/>
    <n v="28"/>
    <n v="0.25"/>
    <n v="0.5"/>
  </r>
  <r>
    <s v="2014-2015"/>
    <s v="SEM-1"/>
    <x v="461"/>
    <s v="PRINCIPIOS DE ESTETICA"/>
    <x v="16"/>
    <x v="1"/>
    <x v="3"/>
    <n v="3"/>
    <n v="1"/>
    <n v="30"/>
    <n v="13"/>
    <x v="2"/>
    <n v="39"/>
    <n v="13"/>
    <n v="0.25"/>
    <n v="0.25"/>
  </r>
  <r>
    <s v="2014-2015"/>
    <s v="SEM-1"/>
    <x v="462"/>
    <s v="FILOSOFIA DE LA PSICOLOGIA"/>
    <x v="16"/>
    <x v="1"/>
    <x v="3"/>
    <n v="3"/>
    <n v="1"/>
    <n v="30"/>
    <n v="11"/>
    <x v="2"/>
    <n v="33"/>
    <n v="11"/>
    <n v="0.25"/>
    <n v="0.25"/>
  </r>
  <r>
    <s v="2014-2015"/>
    <s v="SEM-1"/>
    <x v="463"/>
    <s v="INVEST SUBGRAD EN FILO I"/>
    <x v="16"/>
    <x v="1"/>
    <x v="3"/>
    <n v="0"/>
    <n v="1"/>
    <n v="2"/>
    <n v="2"/>
    <x v="3"/>
    <n v="0"/>
    <n v="2"/>
    <n v="0"/>
    <n v="0"/>
  </r>
  <r>
    <s v="2014-2015"/>
    <s v="SEM-1"/>
    <x v="464"/>
    <s v="INVEST SUBGRAD FILO II"/>
    <x v="16"/>
    <x v="1"/>
    <x v="3"/>
    <n v="0"/>
    <n v="1"/>
    <n v="1"/>
    <n v="1"/>
    <x v="3"/>
    <n v="0"/>
    <n v="1"/>
    <n v="0"/>
    <n v="0"/>
  </r>
  <r>
    <s v="2014-2015"/>
    <s v="SEM-1"/>
    <x v="465"/>
    <s v="DICCION Y FONETICA"/>
    <x v="16"/>
    <x v="1"/>
    <x v="3"/>
    <n v="3"/>
    <n v="1"/>
    <n v="20"/>
    <n v="20"/>
    <x v="2"/>
    <n v="60"/>
    <n v="20"/>
    <n v="0.25"/>
    <n v="0.25"/>
  </r>
  <r>
    <s v="2014-2015"/>
    <s v="SEM-1"/>
    <x v="466"/>
    <s v="FRANCES I"/>
    <x v="16"/>
    <x v="1"/>
    <x v="3"/>
    <n v="3"/>
    <n v="9"/>
    <n v="197"/>
    <n v="191"/>
    <x v="2"/>
    <n v="573"/>
    <n v="21.222222222222221"/>
    <n v="0.25"/>
    <n v="2.25"/>
  </r>
  <r>
    <s v="2014-2015"/>
    <s v="SEM-1"/>
    <x v="467"/>
    <s v="FRANCES II"/>
    <x v="16"/>
    <x v="1"/>
    <x v="3"/>
    <n v="3"/>
    <n v="4"/>
    <n v="80"/>
    <n v="72"/>
    <x v="2"/>
    <n v="216"/>
    <n v="18"/>
    <n v="0.25"/>
    <n v="1"/>
  </r>
  <r>
    <s v="2014-2015"/>
    <s v="SEM-1"/>
    <x v="468"/>
    <s v="FRANCES III"/>
    <x v="16"/>
    <x v="1"/>
    <x v="3"/>
    <n v="3"/>
    <n v="2"/>
    <n v="40"/>
    <n v="40"/>
    <x v="2"/>
    <n v="120"/>
    <n v="20"/>
    <n v="0.25"/>
    <n v="0.5"/>
  </r>
  <r>
    <s v="2014-2015"/>
    <s v="SEM-1"/>
    <x v="469"/>
    <s v="FRANCES IV"/>
    <x v="16"/>
    <x v="1"/>
    <x v="3"/>
    <n v="3"/>
    <n v="2"/>
    <n v="40"/>
    <n v="19"/>
    <x v="2"/>
    <n v="57"/>
    <n v="9.5"/>
    <n v="0.25"/>
    <n v="0.5"/>
  </r>
  <r>
    <s v="2014-2015"/>
    <s v="SEM-1"/>
    <x v="470"/>
    <s v="COMPOSICION EN FRANCES"/>
    <x v="16"/>
    <x v="1"/>
    <x v="3"/>
    <n v="3"/>
    <n v="1"/>
    <n v="15"/>
    <n v="10"/>
    <x v="2"/>
    <n v="30"/>
    <n v="10"/>
    <n v="0.25"/>
    <n v="0.25"/>
  </r>
  <r>
    <s v="2014-2015"/>
    <s v="SEM-1"/>
    <x v="471"/>
    <s v="PANORAMA LIT FRANCESA I"/>
    <x v="16"/>
    <x v="1"/>
    <x v="3"/>
    <n v="3"/>
    <n v="1"/>
    <n v="20"/>
    <n v="10"/>
    <x v="2"/>
    <n v="30"/>
    <n v="10"/>
    <n v="0.25"/>
    <n v="0.25"/>
  </r>
  <r>
    <s v="2014-2015"/>
    <s v="SEM-1"/>
    <x v="472"/>
    <s v="INVESTIGACION SUBGRAD I"/>
    <x v="16"/>
    <x v="1"/>
    <x v="3"/>
    <n v="1"/>
    <n v="1"/>
    <n v="1"/>
    <n v="1"/>
    <x v="0"/>
    <n v="1"/>
    <n v="1"/>
    <n v="8.3333333333333329E-2"/>
    <n v="8.3333333333333329E-2"/>
  </r>
  <r>
    <s v="2014-2015"/>
    <s v="SEM-1"/>
    <x v="473"/>
    <s v="TEMAS ESPECIALES II"/>
    <x v="16"/>
    <x v="1"/>
    <x v="3"/>
    <n v="0"/>
    <n v="2"/>
    <n v="21"/>
    <n v="8"/>
    <x v="2"/>
    <n v="0"/>
    <n v="4"/>
    <n v="0"/>
    <n v="0"/>
  </r>
  <r>
    <s v="2014-2015"/>
    <s v="SEM-1"/>
    <x v="474"/>
    <s v="INTROD CULTURA OCCIDENTE I"/>
    <x v="16"/>
    <x v="1"/>
    <x v="3"/>
    <n v="3"/>
    <n v="32"/>
    <n v="1176"/>
    <n v="1168"/>
    <x v="2"/>
    <n v="3504"/>
    <n v="36.5"/>
    <n v="0.25"/>
    <n v="8"/>
  </r>
  <r>
    <s v="2014-2015"/>
    <s v="SEM-1"/>
    <x v="475"/>
    <s v="INTROD CULT OCCIDENTE II"/>
    <x v="16"/>
    <x v="1"/>
    <x v="3"/>
    <n v="3"/>
    <n v="5"/>
    <n v="154"/>
    <n v="152"/>
    <x v="2"/>
    <n v="456"/>
    <n v="30.4"/>
    <n v="0.25"/>
    <n v="1.25"/>
  </r>
  <r>
    <s v="2014-2015"/>
    <s v="SEM-1"/>
    <x v="476"/>
    <s v="CULTURA ORIENTAL"/>
    <x v="16"/>
    <x v="1"/>
    <x v="3"/>
    <n v="3"/>
    <n v="1"/>
    <n v="30"/>
    <n v="25"/>
    <x v="2"/>
    <n v="75"/>
    <n v="25"/>
    <n v="0.25"/>
    <n v="0.25"/>
  </r>
  <r>
    <s v="2014-2015"/>
    <s v="SEM-1"/>
    <x v="477"/>
    <s v="ITALIANO I"/>
    <x v="16"/>
    <x v="1"/>
    <x v="3"/>
    <n v="3"/>
    <n v="7"/>
    <n v="158"/>
    <n v="160"/>
    <x v="2"/>
    <n v="480"/>
    <n v="22.857142857142858"/>
    <n v="0.25"/>
    <n v="1.75"/>
  </r>
  <r>
    <s v="2014-2015"/>
    <s v="SEM-1"/>
    <x v="478"/>
    <s v="ITALIANO III"/>
    <x v="16"/>
    <x v="1"/>
    <x v="3"/>
    <n v="3"/>
    <n v="2"/>
    <n v="40"/>
    <n v="37"/>
    <x v="2"/>
    <n v="111"/>
    <n v="18.5"/>
    <n v="0.25"/>
    <n v="0.5"/>
  </r>
  <r>
    <s v="2014-2015"/>
    <s v="SEM-1"/>
    <x v="479"/>
    <s v="TEMAS ESPECIALES"/>
    <x v="16"/>
    <x v="1"/>
    <x v="3"/>
    <n v="3"/>
    <n v="1"/>
    <n v="20"/>
    <n v="9"/>
    <x v="2"/>
    <n v="27"/>
    <n v="9"/>
    <n v="0.25"/>
    <n v="0.25"/>
  </r>
  <r>
    <s v="2014-2015"/>
    <s v="SEM-1"/>
    <x v="480"/>
    <s v="LATIN I"/>
    <x v="16"/>
    <x v="1"/>
    <x v="3"/>
    <n v="3"/>
    <n v="2"/>
    <n v="50"/>
    <n v="47"/>
    <x v="2"/>
    <n v="141"/>
    <n v="23.5"/>
    <n v="0.25"/>
    <n v="0.5"/>
  </r>
  <r>
    <s v="2014-2015"/>
    <s v="SEM-1"/>
    <x v="481"/>
    <s v="TEORIA LITERARIA"/>
    <x v="16"/>
    <x v="1"/>
    <x v="3"/>
    <n v="3"/>
    <n v="1"/>
    <n v="20"/>
    <n v="19"/>
    <x v="2"/>
    <n v="57"/>
    <n v="19"/>
    <n v="0.25"/>
    <n v="0.25"/>
  </r>
  <r>
    <s v="2014-2015"/>
    <s v="SEM-1"/>
    <x v="482"/>
    <s v="INTROD A LA LITE COMPARAD"/>
    <x v="16"/>
    <x v="1"/>
    <x v="3"/>
    <n v="3"/>
    <n v="1"/>
    <n v="30"/>
    <n v="30"/>
    <x v="2"/>
    <n v="90"/>
    <n v="30"/>
    <n v="0.25"/>
    <n v="0.25"/>
  </r>
  <r>
    <s v="2014-2015"/>
    <s v="SEM-1"/>
    <x v="483"/>
    <s v="DRAMA COMPARADO I"/>
    <x v="16"/>
    <x v="1"/>
    <x v="3"/>
    <n v="3"/>
    <n v="1"/>
    <n v="20"/>
    <n v="10"/>
    <x v="2"/>
    <n v="30"/>
    <n v="10"/>
    <n v="0.25"/>
    <n v="0.25"/>
  </r>
  <r>
    <s v="2014-2015"/>
    <s v="SEM-1"/>
    <x v="484"/>
    <s v="LITE MEDIEVAL EUROPEA"/>
    <x v="16"/>
    <x v="1"/>
    <x v="3"/>
    <n v="3"/>
    <n v="1"/>
    <n v="20"/>
    <n v="7"/>
    <x v="2"/>
    <n v="21"/>
    <n v="7"/>
    <n v="0.25"/>
    <n v="0.25"/>
  </r>
  <r>
    <s v="2014-2015"/>
    <s v="SEM-1"/>
    <x v="485"/>
    <s v="INVESTIGACION SUBGRA I"/>
    <x v="16"/>
    <x v="1"/>
    <x v="3"/>
    <n v="1"/>
    <n v="2"/>
    <n v="6"/>
    <n v="6"/>
    <x v="0"/>
    <n v="6"/>
    <n v="3"/>
    <n v="8.3333333333333329E-2"/>
    <n v="0.16666666666666666"/>
  </r>
  <r>
    <s v="2014-2015"/>
    <s v="SEM-1"/>
    <x v="486"/>
    <s v="TEM ESP LITE COMP I"/>
    <x v="16"/>
    <x v="1"/>
    <x v="3"/>
    <n v="0"/>
    <n v="1"/>
    <n v="20"/>
    <n v="5"/>
    <x v="0"/>
    <n v="0"/>
    <n v="5"/>
    <n v="0"/>
    <n v="0"/>
  </r>
  <r>
    <s v="2014-2015"/>
    <s v="SEM-1"/>
    <x v="487"/>
    <s v="APRECIACION DE MUSICA"/>
    <x v="16"/>
    <x v="1"/>
    <x v="3"/>
    <n v="3"/>
    <n v="2"/>
    <n v="160"/>
    <n v="160"/>
    <x v="2"/>
    <n v="480"/>
    <n v="80"/>
    <n v="0.25"/>
    <n v="0.5"/>
  </r>
  <r>
    <s v="2014-2015"/>
    <s v="SEM-1"/>
    <x v="488"/>
    <s v="HISTORIA DE LA MUSICA"/>
    <x v="16"/>
    <x v="1"/>
    <x v="3"/>
    <n v="3"/>
    <n v="1"/>
    <n v="30"/>
    <n v="30"/>
    <x v="2"/>
    <n v="90"/>
    <n v="30"/>
    <n v="0.25"/>
    <n v="0.25"/>
  </r>
  <r>
    <s v="2014-2015"/>
    <s v="SEM-1"/>
    <x v="489"/>
    <s v="TEMAS ESPECIALES"/>
    <x v="16"/>
    <x v="1"/>
    <x v="3"/>
    <n v="0"/>
    <n v="5"/>
    <n v="62"/>
    <n v="50"/>
    <x v="2"/>
    <n v="0"/>
    <n v="10"/>
    <n v="0"/>
    <n v="0"/>
  </r>
  <r>
    <s v="2014-2015"/>
    <s v="SEM-1"/>
    <x v="490"/>
    <s v="INTRODUC AL ARTE TEATRAL"/>
    <x v="16"/>
    <x v="1"/>
    <x v="3"/>
    <n v="3"/>
    <n v="1"/>
    <n v="30"/>
    <n v="28"/>
    <x v="2"/>
    <n v="84"/>
    <n v="28"/>
    <n v="0.25"/>
    <n v="0.25"/>
  </r>
  <r>
    <s v="2014-2015"/>
    <s v="SEM-1"/>
    <x v="491"/>
    <s v="PRODUCCION TEATRAL I"/>
    <x v="16"/>
    <x v="1"/>
    <x v="3"/>
    <n v="3"/>
    <n v="1"/>
    <n v="15"/>
    <n v="14"/>
    <x v="2"/>
    <n v="42"/>
    <n v="14"/>
    <n v="0.25"/>
    <n v="0.25"/>
  </r>
  <r>
    <s v="2014-2015"/>
    <s v="SEM-1"/>
    <x v="492"/>
    <s v="NUTRICI ANIMALES PASTOREO"/>
    <x v="17"/>
    <x v="0"/>
    <x v="1"/>
    <n v="3"/>
    <n v="1"/>
    <n v="6"/>
    <n v="5"/>
    <x v="2"/>
    <n v="15"/>
    <n v="5"/>
    <n v="0.25"/>
    <n v="0.25"/>
  </r>
  <r>
    <s v="2014-2015"/>
    <s v="SEM-1"/>
    <x v="493"/>
    <s v="PROD ANIMALES PARA CARNE"/>
    <x v="17"/>
    <x v="0"/>
    <x v="1"/>
    <n v="3"/>
    <n v="1"/>
    <n v="6"/>
    <n v="6"/>
    <x v="2"/>
    <n v="18"/>
    <n v="6"/>
    <n v="0.25"/>
    <n v="0.25"/>
  </r>
  <r>
    <s v="2014-2015"/>
    <s v="SEM-1"/>
    <x v="494"/>
    <s v="NUTRICION ANIMAL CURSO AVA"/>
    <x v="17"/>
    <x v="0"/>
    <x v="1"/>
    <n v="3"/>
    <n v="1"/>
    <n v="10"/>
    <n v="7"/>
    <x v="2"/>
    <n v="21"/>
    <n v="7"/>
    <n v="0.25"/>
    <n v="0.25"/>
  </r>
  <r>
    <s v="2014-2015"/>
    <s v="SEM-1"/>
    <x v="495"/>
    <s v="SEMINARIO"/>
    <x v="17"/>
    <x v="0"/>
    <x v="1"/>
    <n v="1"/>
    <n v="1"/>
    <n v="2"/>
    <n v="2"/>
    <x v="3"/>
    <n v="2"/>
    <n v="2"/>
    <n v="8.3333333333333329E-2"/>
    <n v="8.3333333333333329E-2"/>
  </r>
  <r>
    <s v="2014-2015"/>
    <s v="SEM-1"/>
    <x v="496"/>
    <s v="METABOLISMO PROT ANIMALES"/>
    <x v="17"/>
    <x v="0"/>
    <x v="1"/>
    <n v="3"/>
    <n v="1"/>
    <n v="5"/>
    <n v="3"/>
    <x v="2"/>
    <n v="9"/>
    <n v="3"/>
    <n v="0.25"/>
    <n v="0.25"/>
  </r>
  <r>
    <s v="2014-2015"/>
    <s v="SEM-1"/>
    <x v="497"/>
    <s v="FISIOL NEUROEND Y CIRCUL"/>
    <x v="17"/>
    <x v="0"/>
    <x v="1"/>
    <n v="3"/>
    <n v="1"/>
    <n v="15"/>
    <n v="14"/>
    <x v="2"/>
    <n v="42"/>
    <n v="14"/>
    <n v="0.25"/>
    <n v="0.25"/>
  </r>
  <r>
    <s v="2014-2015"/>
    <s v="SEM-1"/>
    <x v="498"/>
    <s v="PROBLEMAS ESPECIALES"/>
    <x v="17"/>
    <x v="0"/>
    <x v="1"/>
    <n v="0"/>
    <n v="1"/>
    <n v="1"/>
    <n v="1"/>
    <x v="0"/>
    <n v="0"/>
    <n v="1"/>
    <n v="0"/>
    <n v="0"/>
  </r>
  <r>
    <s v="2014-2015"/>
    <s v="SEM-1"/>
    <x v="499"/>
    <s v="TEMAS SELECTOS"/>
    <x v="17"/>
    <x v="0"/>
    <x v="1"/>
    <n v="0"/>
    <n v="1"/>
    <n v="1"/>
    <n v="1"/>
    <x v="0"/>
    <n v="0"/>
    <n v="1"/>
    <n v="0"/>
    <n v="0"/>
  </r>
  <r>
    <s v="2014-2015"/>
    <s v="SEM-1"/>
    <x v="500"/>
    <s v="INVESTIGACION Y TESIS"/>
    <x v="17"/>
    <x v="0"/>
    <x v="1"/>
    <n v="0"/>
    <n v="14"/>
    <n v="23"/>
    <n v="23"/>
    <x v="1"/>
    <n v="0"/>
    <n v="1.6428571428571428"/>
    <n v="0"/>
    <n v="0"/>
  </r>
  <r>
    <s v="2014-2015"/>
    <s v="SEM-1"/>
    <x v="501"/>
    <s v="FUNDAMENTOS CIENCIA ANIMAL"/>
    <x v="17"/>
    <x v="1"/>
    <x v="1"/>
    <n v="3"/>
    <n v="8"/>
    <n v="237"/>
    <n v="237"/>
    <x v="2"/>
    <n v="711"/>
    <n v="29.625"/>
    <n v="0.25"/>
    <n v="2"/>
  </r>
  <r>
    <s v="2014-2015"/>
    <s v="SEM-1"/>
    <x v="502"/>
    <s v="LAB PRACTICA CIENC ANIMAL"/>
    <x v="17"/>
    <x v="1"/>
    <x v="1"/>
    <n v="1"/>
    <n v="15"/>
    <n v="239"/>
    <n v="238"/>
    <x v="4"/>
    <n v="238"/>
    <n v="15.866666666666667"/>
    <n v="8.3333333333333329E-2"/>
    <n v="1.25"/>
  </r>
  <r>
    <s v="2014-2015"/>
    <s v="SEM-1"/>
    <x v="503"/>
    <s v="FUND FIS MAN Y CUI ANI COM"/>
    <x v="17"/>
    <x v="1"/>
    <x v="1"/>
    <n v="3"/>
    <n v="1"/>
    <n v="34"/>
    <n v="34"/>
    <x v="2"/>
    <n v="102"/>
    <n v="34"/>
    <n v="0.25"/>
    <n v="0.25"/>
  </r>
  <r>
    <s v="2014-2015"/>
    <s v="SEM-1"/>
    <x v="504"/>
    <s v="CUNICULTURA"/>
    <x v="17"/>
    <x v="1"/>
    <x v="1"/>
    <n v="3"/>
    <n v="2"/>
    <n v="36"/>
    <n v="36"/>
    <x v="2"/>
    <n v="108"/>
    <n v="18"/>
    <n v="0.25"/>
    <n v="0.5"/>
  </r>
  <r>
    <s v="2014-2015"/>
    <s v="SEM-1"/>
    <x v="505"/>
    <s v="FISIOLOGIA VETERINARIA"/>
    <x v="17"/>
    <x v="1"/>
    <x v="1"/>
    <n v="3"/>
    <n v="6"/>
    <n v="165"/>
    <n v="160"/>
    <x v="2"/>
    <n v="480"/>
    <n v="26.666666666666668"/>
    <n v="0.25"/>
    <n v="1.5"/>
  </r>
  <r>
    <s v="2014-2015"/>
    <s v="SEM-1"/>
    <x v="506"/>
    <s v="REPROD ANIMALES DE FINCA"/>
    <x v="17"/>
    <x v="1"/>
    <x v="1"/>
    <n v="3"/>
    <n v="6"/>
    <n v="105"/>
    <n v="100"/>
    <x v="2"/>
    <n v="300"/>
    <n v="16.666666666666668"/>
    <n v="0.25"/>
    <n v="1.5"/>
  </r>
  <r>
    <s v="2014-2015"/>
    <s v="SEM-1"/>
    <x v="507"/>
    <s v="PRACTICA DE VERANO"/>
    <x v="17"/>
    <x v="1"/>
    <x v="1"/>
    <n v="3"/>
    <n v="1"/>
    <n v="2"/>
    <n v="1"/>
    <x v="4"/>
    <n v="3"/>
    <n v="1"/>
    <n v="0.25"/>
    <n v="0.25"/>
  </r>
  <r>
    <s v="2014-2015"/>
    <s v="SEM-1"/>
    <x v="508"/>
    <s v="LA LECHE Y SUS PRODUCTOS"/>
    <x v="17"/>
    <x v="1"/>
    <x v="1"/>
    <n v="3"/>
    <n v="3"/>
    <n v="64"/>
    <n v="64"/>
    <x v="2"/>
    <n v="192"/>
    <n v="21.333333333333332"/>
    <n v="0.25"/>
    <n v="0.75"/>
  </r>
  <r>
    <s v="2014-2015"/>
    <s v="SEM-1"/>
    <x v="509"/>
    <s v="ALIMENT Y NUTR ANIMAL"/>
    <x v="17"/>
    <x v="1"/>
    <x v="1"/>
    <n v="4"/>
    <n v="6"/>
    <n v="152"/>
    <n v="152"/>
    <x v="2"/>
    <n v="608"/>
    <n v="25.333333333333332"/>
    <n v="0.33333333333333331"/>
    <n v="2"/>
  </r>
  <r>
    <s v="2014-2015"/>
    <s v="SEM-1"/>
    <x v="510"/>
    <s v="ECTOPARASITOS ANIM FINCA"/>
    <x v="17"/>
    <x v="1"/>
    <x v="1"/>
    <n v="3"/>
    <n v="1"/>
    <n v="41"/>
    <n v="39"/>
    <x v="2"/>
    <n v="117"/>
    <n v="39"/>
    <n v="0.25"/>
    <n v="0.25"/>
  </r>
  <r>
    <s v="2014-2015"/>
    <s v="SEM-1"/>
    <x v="511"/>
    <s v="INTRODUC A LA AVICULTURA"/>
    <x v="17"/>
    <x v="1"/>
    <x v="1"/>
    <n v="3"/>
    <n v="2"/>
    <n v="32"/>
    <n v="32"/>
    <x v="2"/>
    <n v="96"/>
    <n v="16"/>
    <n v="0.25"/>
    <n v="0.5"/>
  </r>
  <r>
    <s v="2014-2015"/>
    <s v="SEM-1"/>
    <x v="512"/>
    <s v="ZOOGENETICA"/>
    <x v="17"/>
    <x v="1"/>
    <x v="1"/>
    <n v="3"/>
    <n v="1"/>
    <n v="28"/>
    <n v="28"/>
    <x v="2"/>
    <n v="84"/>
    <n v="28"/>
    <n v="0.25"/>
    <n v="0.25"/>
  </r>
  <r>
    <s v="2014-2015"/>
    <s v="SEM-1"/>
    <x v="513"/>
    <s v="GANADO LECHERO"/>
    <x v="17"/>
    <x v="1"/>
    <x v="1"/>
    <n v="3"/>
    <n v="3"/>
    <n v="64"/>
    <n v="64"/>
    <x v="2"/>
    <n v="192"/>
    <n v="21.333333333333332"/>
    <n v="0.25"/>
    <n v="0.75"/>
  </r>
  <r>
    <s v="2014-2015"/>
    <s v="SEM-1"/>
    <x v="514"/>
    <s v="PROBLEMAS ESPECIALES"/>
    <x v="17"/>
    <x v="1"/>
    <x v="1"/>
    <n v="0"/>
    <n v="10"/>
    <n v="22"/>
    <n v="16"/>
    <x v="0"/>
    <n v="0"/>
    <n v="1.6"/>
    <n v="0"/>
    <n v="0"/>
  </r>
  <r>
    <s v="2014-2015"/>
    <s v="SEM-1"/>
    <x v="515"/>
    <s v="PROBLEMAS ESPECIALES"/>
    <x v="17"/>
    <x v="1"/>
    <x v="1"/>
    <n v="0"/>
    <n v="1"/>
    <n v="4"/>
    <n v="3"/>
    <x v="0"/>
    <n v="0"/>
    <n v="3"/>
    <n v="0"/>
    <n v="0"/>
  </r>
  <r>
    <s v="2014-2015"/>
    <s v="SEM-1"/>
    <x v="516"/>
    <s v="INTROD A LA EQUINOTECNIA"/>
    <x v="17"/>
    <x v="1"/>
    <x v="1"/>
    <n v="3"/>
    <n v="2"/>
    <n v="60"/>
    <n v="60"/>
    <x v="2"/>
    <n v="180"/>
    <n v="30"/>
    <n v="0.25"/>
    <n v="0.5"/>
  </r>
  <r>
    <s v="2014-2015"/>
    <s v="SEM-1"/>
    <x v="517"/>
    <s v="PRODUCCION PORCINA"/>
    <x v="17"/>
    <x v="1"/>
    <x v="1"/>
    <n v="3"/>
    <n v="2"/>
    <n v="36"/>
    <n v="30"/>
    <x v="2"/>
    <n v="90"/>
    <n v="15"/>
    <n v="0.25"/>
    <n v="0.5"/>
  </r>
  <r>
    <s v="2014-2015"/>
    <s v="SEM-1"/>
    <x v="518"/>
    <s v="ENF ANIMALES DE LA FINCA"/>
    <x v="17"/>
    <x v="1"/>
    <x v="1"/>
    <n v="3"/>
    <n v="2"/>
    <n v="40"/>
    <n v="38"/>
    <x v="2"/>
    <n v="114"/>
    <n v="19"/>
    <n v="0.25"/>
    <n v="0.5"/>
  </r>
  <r>
    <s v="2014-2015"/>
    <s v="SEM-1"/>
    <x v="519"/>
    <s v="SEMINARIO"/>
    <x v="17"/>
    <x v="1"/>
    <x v="1"/>
    <n v="1"/>
    <n v="2"/>
    <n v="53"/>
    <n v="51"/>
    <x v="3"/>
    <n v="51"/>
    <n v="25.5"/>
    <n v="8.3333333333333329E-2"/>
    <n v="0.16666666666666666"/>
  </r>
  <r>
    <s v="2014-2015"/>
    <s v="SEM-1"/>
    <x v="520"/>
    <s v="SEMINARIO"/>
    <x v="17"/>
    <x v="1"/>
    <x v="1"/>
    <n v="1"/>
    <n v="3"/>
    <n v="39"/>
    <n v="36"/>
    <x v="3"/>
    <n v="36"/>
    <n v="12"/>
    <n v="8.3333333333333329E-2"/>
    <n v="0.25"/>
  </r>
  <r>
    <s v="2014-2015"/>
    <s v="SEM-1"/>
    <x v="521"/>
    <s v="PROD RUMIANTES PEQUENOS"/>
    <x v="17"/>
    <x v="1"/>
    <x v="1"/>
    <n v="3"/>
    <n v="3"/>
    <n v="41"/>
    <n v="38"/>
    <x v="2"/>
    <n v="114"/>
    <n v="12.666666666666666"/>
    <n v="0.25"/>
    <n v="0.75"/>
  </r>
  <r>
    <s v="2014-2015"/>
    <s v="SEM-1"/>
    <x v="522"/>
    <s v="COMPORTAMIENTO ANIM FINCA"/>
    <x v="17"/>
    <x v="1"/>
    <x v="1"/>
    <n v="3"/>
    <n v="1"/>
    <n v="20"/>
    <n v="18"/>
    <x v="2"/>
    <n v="54"/>
    <n v="18"/>
    <n v="0.25"/>
    <n v="0.25"/>
  </r>
  <r>
    <s v="2014-2015"/>
    <s v="SEM-1"/>
    <x v="523"/>
    <s v="REGISTROS PROD LECHERA"/>
    <x v="17"/>
    <x v="1"/>
    <x v="1"/>
    <n v="2"/>
    <n v="1"/>
    <n v="15"/>
    <n v="9"/>
    <x v="2"/>
    <n v="18"/>
    <n v="9"/>
    <n v="0.16666666666666666"/>
    <n v="0.16666666666666666"/>
  </r>
  <r>
    <s v="2014-2015"/>
    <s v="SEM-1"/>
    <x v="524"/>
    <s v="INTERNADO CIENCIA ANIMAL"/>
    <x v="17"/>
    <x v="1"/>
    <x v="1"/>
    <n v="0"/>
    <n v="2"/>
    <n v="10"/>
    <n v="8"/>
    <x v="5"/>
    <n v="0"/>
    <n v="4"/>
    <n v="0"/>
    <n v="0"/>
  </r>
  <r>
    <s v="2014-2015"/>
    <s v="SEM-1"/>
    <x v="525"/>
    <s v="BIOTEC MOLECULAR EN ANIM"/>
    <x v="17"/>
    <x v="1"/>
    <x v="1"/>
    <n v="4"/>
    <n v="2"/>
    <n v="24"/>
    <n v="22"/>
    <x v="2"/>
    <n v="88"/>
    <n v="11"/>
    <n v="0.33333333333333331"/>
    <n v="0.66666666666666663"/>
  </r>
  <r>
    <s v="2014-2015"/>
    <s v="SEM-1"/>
    <x v="526"/>
    <s v="PARASITOLOGIA VETERINARIA"/>
    <x v="17"/>
    <x v="1"/>
    <x v="1"/>
    <n v="3"/>
    <n v="2"/>
    <n v="32"/>
    <n v="22"/>
    <x v="2"/>
    <n v="66"/>
    <n v="11"/>
    <n v="0.25"/>
    <n v="0.5"/>
  </r>
  <r>
    <s v="2014-2015"/>
    <s v="SEM-1"/>
    <x v="527"/>
    <s v="CIENCIA Y TEC CARNE FRESCA"/>
    <x v="17"/>
    <x v="1"/>
    <x v="1"/>
    <n v="3"/>
    <n v="2"/>
    <n v="12"/>
    <n v="12"/>
    <x v="2"/>
    <n v="36"/>
    <n v="6"/>
    <n v="0.25"/>
    <n v="0.5"/>
  </r>
  <r>
    <s v="2014-2015"/>
    <s v="SEM-1"/>
    <x v="528"/>
    <s v="TEMAS AVANZADOS"/>
    <x v="18"/>
    <x v="0"/>
    <x v="4"/>
    <n v="0"/>
    <n v="4"/>
    <n v="4"/>
    <n v="4"/>
    <x v="2"/>
    <n v="0"/>
    <n v="1"/>
    <n v="0"/>
    <n v="0"/>
  </r>
  <r>
    <s v="2014-2015"/>
    <s v="SEM-1"/>
    <x v="529"/>
    <s v="SEMINARIO DOCTORAL"/>
    <x v="18"/>
    <x v="0"/>
    <x v="4"/>
    <n v="0"/>
    <n v="1"/>
    <n v="10"/>
    <n v="7"/>
    <x v="3"/>
    <n v="0"/>
    <n v="7"/>
    <n v="0"/>
    <n v="0"/>
  </r>
  <r>
    <s v="2014-2015"/>
    <s v="SEM-1"/>
    <x v="530"/>
    <s v="ESTUDIO INDEPENDIENTE"/>
    <x v="18"/>
    <x v="0"/>
    <x v="4"/>
    <n v="0"/>
    <n v="1"/>
    <n v="1"/>
    <n v="1"/>
    <x v="0"/>
    <n v="0"/>
    <n v="1"/>
    <n v="0"/>
    <n v="0"/>
  </r>
  <r>
    <s v="2014-2015"/>
    <s v="SEM-1"/>
    <x v="531"/>
    <s v="DISERTACION DOCTORAL"/>
    <x v="18"/>
    <x v="0"/>
    <x v="4"/>
    <n v="0"/>
    <n v="7"/>
    <n v="9"/>
    <n v="10"/>
    <x v="0"/>
    <n v="0"/>
    <n v="1.4285714285714286"/>
    <n v="0"/>
    <n v="0"/>
  </r>
  <r>
    <s v="2014-2015"/>
    <s v="SEM-1"/>
    <x v="532"/>
    <s v="COMP. ALTO RENDIMIENTO"/>
    <x v="18"/>
    <x v="0"/>
    <x v="4"/>
    <n v="3"/>
    <n v="1"/>
    <n v="1"/>
    <n v="1"/>
    <x v="2"/>
    <n v="3"/>
    <n v="1"/>
    <n v="0.25"/>
    <n v="0.25"/>
  </r>
  <r>
    <s v="2014-2015"/>
    <s v="SEM-1"/>
    <x v="533"/>
    <s v="DIS PROG ORIENTADOA OBJETO"/>
    <x v="18"/>
    <x v="0"/>
    <x v="4"/>
    <n v="3"/>
    <n v="1"/>
    <n v="20"/>
    <n v="9"/>
    <x v="2"/>
    <n v="27"/>
    <n v="9"/>
    <n v="0.25"/>
    <n v="0.25"/>
  </r>
  <r>
    <s v="2014-2015"/>
    <s v="SEM-1"/>
    <x v="534"/>
    <s v="INTER HUMANO-COMPUTADORA"/>
    <x v="18"/>
    <x v="0"/>
    <x v="4"/>
    <n v="3"/>
    <n v="1"/>
    <n v="20"/>
    <n v="9"/>
    <x v="2"/>
    <n v="27"/>
    <n v="9"/>
    <n v="0.25"/>
    <n v="0.25"/>
  </r>
  <r>
    <s v="2014-2015"/>
    <s v="SEM-1"/>
    <x v="535"/>
    <s v="TEMAS ING COMPUTADORAS"/>
    <x v="18"/>
    <x v="0"/>
    <x v="4"/>
    <n v="0"/>
    <n v="2"/>
    <n v="32"/>
    <n v="14"/>
    <x v="2"/>
    <n v="0"/>
    <n v="7"/>
    <n v="0"/>
    <n v="0"/>
  </r>
  <r>
    <s v="2014-2015"/>
    <s v="SEM-1"/>
    <x v="536"/>
    <s v="PROYECTO DE MAESTRIA"/>
    <x v="18"/>
    <x v="0"/>
    <x v="4"/>
    <n v="0"/>
    <n v="3"/>
    <n v="3"/>
    <n v="3"/>
    <x v="0"/>
    <n v="0"/>
    <n v="1"/>
    <n v="0"/>
    <n v="0"/>
  </r>
  <r>
    <s v="2014-2015"/>
    <s v="SEM-1"/>
    <x v="537"/>
    <s v="TESIS DE MAESTRIA"/>
    <x v="18"/>
    <x v="0"/>
    <x v="4"/>
    <n v="0"/>
    <n v="4"/>
    <n v="9"/>
    <n v="6"/>
    <x v="1"/>
    <n v="0"/>
    <n v="1.5"/>
    <n v="0"/>
    <n v="0"/>
  </r>
  <r>
    <s v="2014-2015"/>
    <s v="SEM-1"/>
    <x v="538"/>
    <s v="SIST CONTROL NO LINEALES"/>
    <x v="18"/>
    <x v="0"/>
    <x v="4"/>
    <n v="3"/>
    <n v="1"/>
    <n v="20"/>
    <n v="6"/>
    <x v="2"/>
    <n v="18"/>
    <n v="6"/>
    <n v="0.25"/>
    <n v="0.25"/>
  </r>
  <r>
    <s v="2014-2015"/>
    <s v="SEM-1"/>
    <x v="539"/>
    <s v="SIST CONTROL RETORNO I"/>
    <x v="18"/>
    <x v="0"/>
    <x v="4"/>
    <n v="3"/>
    <n v="1"/>
    <n v="7"/>
    <n v="7"/>
    <x v="2"/>
    <n v="21"/>
    <n v="7"/>
    <n v="0.25"/>
    <n v="0.25"/>
  </r>
  <r>
    <s v="2014-2015"/>
    <s v="SEM-1"/>
    <x v="540"/>
    <s v="DINAM-CONTR SIST ELEC INT"/>
    <x v="18"/>
    <x v="0"/>
    <x v="4"/>
    <n v="3"/>
    <n v="1"/>
    <n v="20"/>
    <n v="3"/>
    <x v="2"/>
    <n v="9"/>
    <n v="3"/>
    <n v="0.25"/>
    <n v="0.25"/>
  </r>
  <r>
    <s v="2014-2015"/>
    <s v="SEM-1"/>
    <x v="541"/>
    <s v="OPER ECON SIST ELEC INTGR"/>
    <x v="18"/>
    <x v="0"/>
    <x v="4"/>
    <n v="3"/>
    <n v="1"/>
    <n v="10"/>
    <n v="4"/>
    <x v="2"/>
    <n v="12"/>
    <n v="4"/>
    <n v="0.25"/>
    <n v="0.25"/>
  </r>
  <r>
    <s v="2014-2015"/>
    <s v="SEM-1"/>
    <x v="542"/>
    <s v="PROYECTO DE INGENIERIA"/>
    <x v="18"/>
    <x v="0"/>
    <x v="4"/>
    <n v="0"/>
    <n v="3"/>
    <n v="3"/>
    <n v="3"/>
    <x v="0"/>
    <n v="0"/>
    <n v="1"/>
    <n v="0"/>
    <n v="0"/>
  </r>
  <r>
    <s v="2014-2015"/>
    <s v="SEM-1"/>
    <x v="543"/>
    <s v="INVESTIGACION Y TESIS"/>
    <x v="18"/>
    <x v="0"/>
    <x v="4"/>
    <n v="0"/>
    <n v="14"/>
    <n v="29"/>
    <n v="25"/>
    <x v="1"/>
    <n v="0"/>
    <n v="1.7857142857142858"/>
    <n v="0"/>
    <n v="0"/>
  </r>
  <r>
    <s v="2014-2015"/>
    <s v="SEM-1"/>
    <x v="544"/>
    <s v="EST DETEC Y PROC ESTOCASTI"/>
    <x v="18"/>
    <x v="0"/>
    <x v="4"/>
    <n v="3"/>
    <n v="1"/>
    <n v="15"/>
    <n v="6"/>
    <x v="2"/>
    <n v="18"/>
    <n v="6"/>
    <n v="0.25"/>
    <n v="0.25"/>
  </r>
  <r>
    <s v="2014-2015"/>
    <s v="SEM-1"/>
    <x v="545"/>
    <s v="ELECTROMAGNETICA AVANZADA"/>
    <x v="18"/>
    <x v="0"/>
    <x v="4"/>
    <n v="3"/>
    <n v="1"/>
    <n v="12"/>
    <n v="8"/>
    <x v="2"/>
    <n v="24"/>
    <n v="8"/>
    <n v="0.25"/>
    <n v="0.25"/>
  </r>
  <r>
    <s v="2014-2015"/>
    <s v="SEM-1"/>
    <x v="546"/>
    <s v="TEORIA Y PRACTICA RADARES"/>
    <x v="18"/>
    <x v="0"/>
    <x v="4"/>
    <n v="3"/>
    <n v="1"/>
    <n v="20"/>
    <n v="3"/>
    <x v="4"/>
    <n v="9"/>
    <n v="3"/>
    <n v="0.25"/>
    <n v="0.25"/>
  </r>
  <r>
    <s v="2014-2015"/>
    <s v="SEM-1"/>
    <x v="547"/>
    <s v="TEMAS ESPECIALES"/>
    <x v="18"/>
    <x v="0"/>
    <x v="4"/>
    <n v="0"/>
    <n v="2"/>
    <n v="17"/>
    <n v="11"/>
    <x v="2"/>
    <n v="0"/>
    <n v="5.5"/>
    <n v="0"/>
    <n v="0"/>
  </r>
  <r>
    <s v="2014-2015"/>
    <s v="SEM-1"/>
    <x v="548"/>
    <s v="INGENIERIA DE PROGRAMACION"/>
    <x v="18"/>
    <x v="1"/>
    <x v="4"/>
    <n v="3"/>
    <n v="2"/>
    <n v="46"/>
    <n v="46"/>
    <x v="2"/>
    <n v="138"/>
    <n v="23"/>
    <n v="0.25"/>
    <n v="0.5"/>
  </r>
  <r>
    <s v="2014-2015"/>
    <s v="SEM-1"/>
    <x v="549"/>
    <s v="PROGRAMACION AVANZADA"/>
    <x v="18"/>
    <x v="1"/>
    <x v="4"/>
    <n v="4"/>
    <n v="3"/>
    <n v="82"/>
    <n v="73"/>
    <x v="2"/>
    <n v="292"/>
    <n v="24.333333333333332"/>
    <n v="0.33333333333333331"/>
    <n v="1"/>
  </r>
  <r>
    <s v="2014-2015"/>
    <s v="SEM-1"/>
    <x v="550"/>
    <s v="CONSTRUCCION COMPILADORES"/>
    <x v="18"/>
    <x v="1"/>
    <x v="4"/>
    <n v="3"/>
    <n v="1"/>
    <n v="20"/>
    <n v="5"/>
    <x v="2"/>
    <n v="15"/>
    <n v="5"/>
    <n v="0.25"/>
    <n v="0.25"/>
  </r>
  <r>
    <s v="2014-2015"/>
    <s v="SEM-1"/>
    <x v="551"/>
    <s v="ESTRUCTURA DE DATOS"/>
    <x v="18"/>
    <x v="1"/>
    <x v="4"/>
    <n v="4"/>
    <n v="3"/>
    <n v="62"/>
    <n v="44"/>
    <x v="2"/>
    <n v="176"/>
    <n v="14.666666666666666"/>
    <n v="0.33333333333333331"/>
    <n v="1"/>
  </r>
  <r>
    <s v="2014-2015"/>
    <s v="SEM-1"/>
    <x v="552"/>
    <s v="ESTRUC PROPLENGUAJE PROGR"/>
    <x v="18"/>
    <x v="1"/>
    <x v="4"/>
    <n v="3"/>
    <n v="2"/>
    <n v="40"/>
    <n v="29"/>
    <x v="2"/>
    <n v="87"/>
    <n v="14.5"/>
    <n v="0.25"/>
    <n v="0.5"/>
  </r>
  <r>
    <s v="2014-2015"/>
    <s v="SEM-1"/>
    <x v="553"/>
    <s v="FUNDAMENTOS DE COMPUTACION"/>
    <x v="18"/>
    <x v="1"/>
    <x v="4"/>
    <n v="3"/>
    <n v="3"/>
    <n v="120"/>
    <n v="116"/>
    <x v="2"/>
    <n v="348"/>
    <n v="38.666666666666664"/>
    <n v="0.25"/>
    <n v="0.75"/>
  </r>
  <r>
    <s v="2014-2015"/>
    <s v="SEM-1"/>
    <x v="554"/>
    <s v="ARQUITEC Y ORGANIZ DE COMP"/>
    <x v="18"/>
    <x v="1"/>
    <x v="4"/>
    <n v="3"/>
    <n v="2"/>
    <n v="42"/>
    <n v="42"/>
    <x v="2"/>
    <n v="126"/>
    <n v="21"/>
    <n v="0.25"/>
    <n v="0.5"/>
  </r>
  <r>
    <s v="2014-2015"/>
    <s v="SEM-1"/>
    <x v="555"/>
    <s v="FUND REDES Y ENTRUTAMIENTO"/>
    <x v="18"/>
    <x v="1"/>
    <x v="4"/>
    <n v="3"/>
    <n v="1"/>
    <n v="15"/>
    <n v="13"/>
    <x v="2"/>
    <n v="39"/>
    <n v="13"/>
    <n v="0.25"/>
    <n v="0.25"/>
  </r>
  <r>
    <s v="2014-2015"/>
    <s v="SEM-1"/>
    <x v="556"/>
    <s v="PRACTICA INGENIERIA COOP"/>
    <x v="18"/>
    <x v="1"/>
    <x v="4"/>
    <n v="0"/>
    <n v="1"/>
    <n v="20"/>
    <n v="13"/>
    <x v="4"/>
    <n v="0"/>
    <n v="13"/>
    <n v="0"/>
    <n v="0"/>
  </r>
  <r>
    <s v="2014-2015"/>
    <s v="SEM-1"/>
    <x v="557"/>
    <s v="INVESTIGACION SUBGRADUADA"/>
    <x v="18"/>
    <x v="1"/>
    <x v="4"/>
    <n v="0"/>
    <n v="9"/>
    <n v="61"/>
    <n v="36"/>
    <x v="6"/>
    <n v="0"/>
    <n v="4"/>
    <n v="0"/>
    <n v="0"/>
  </r>
  <r>
    <s v="2014-2015"/>
    <s v="SEM-1"/>
    <x v="558"/>
    <s v="PROG SISTMS OPERATIVOS"/>
    <x v="18"/>
    <x v="1"/>
    <x v="4"/>
    <n v="4"/>
    <n v="2"/>
    <n v="49"/>
    <n v="42"/>
    <x v="2"/>
    <n v="168"/>
    <n v="21"/>
    <n v="0.33333333333333331"/>
    <n v="0.66666666666666663"/>
  </r>
  <r>
    <s v="2014-2015"/>
    <s v="SEM-1"/>
    <x v="559"/>
    <s v="SIST BASES DE DATOS"/>
    <x v="18"/>
    <x v="1"/>
    <x v="4"/>
    <n v="3"/>
    <n v="2"/>
    <n v="50"/>
    <n v="44"/>
    <x v="2"/>
    <n v="132"/>
    <n v="22"/>
    <n v="0.25"/>
    <n v="0.5"/>
  </r>
  <r>
    <s v="2014-2015"/>
    <s v="SEM-1"/>
    <x v="560"/>
    <s v="GRAFICAS POR COMPUTADORAS"/>
    <x v="18"/>
    <x v="1"/>
    <x v="4"/>
    <n v="4"/>
    <n v="1"/>
    <n v="0"/>
    <n v="0"/>
    <x v="2"/>
    <n v="0"/>
    <n v="0"/>
    <n v="0.33333333333333331"/>
    <n v="0.33333333333333331"/>
  </r>
  <r>
    <s v="2014-2015"/>
    <s v="SEM-1"/>
    <x v="561"/>
    <s v="DISENO ING COMPUTADORAS"/>
    <x v="18"/>
    <x v="1"/>
    <x v="4"/>
    <n v="3"/>
    <n v="1"/>
    <n v="10"/>
    <n v="7"/>
    <x v="2"/>
    <n v="21"/>
    <n v="7"/>
    <n v="0.25"/>
    <n v="0.25"/>
  </r>
  <r>
    <s v="2014-2015"/>
    <s v="SEM-1"/>
    <x v="562"/>
    <s v="INTERCONEX DEL MICROPROCES"/>
    <x v="18"/>
    <x v="1"/>
    <x v="4"/>
    <n v="3"/>
    <n v="1"/>
    <n v="21"/>
    <n v="17"/>
    <x v="2"/>
    <n v="51"/>
    <n v="17"/>
    <n v="0.25"/>
    <n v="0.25"/>
  </r>
  <r>
    <s v="2014-2015"/>
    <s v="SEM-1"/>
    <x v="563"/>
    <s v="ANAL SISTEMS ELECTRIC I"/>
    <x v="18"/>
    <x v="1"/>
    <x v="4"/>
    <n v="3"/>
    <n v="5"/>
    <n v="150"/>
    <n v="145"/>
    <x v="2"/>
    <n v="435"/>
    <n v="29"/>
    <n v="0.25"/>
    <n v="1.25"/>
  </r>
  <r>
    <s v="2014-2015"/>
    <s v="SEM-1"/>
    <x v="564"/>
    <s v="INTRO. ING. ELECTRICA"/>
    <x v="18"/>
    <x v="1"/>
    <x v="4"/>
    <n v="2"/>
    <n v="2"/>
    <n v="32"/>
    <n v="23"/>
    <x v="2"/>
    <n v="46"/>
    <n v="11.5"/>
    <n v="0.16666666666666666"/>
    <n v="0.33333333333333331"/>
  </r>
  <r>
    <s v="2014-2015"/>
    <s v="SEM-1"/>
    <x v="565"/>
    <s v="FUNDAMENT DE ING ELECTRICA"/>
    <x v="18"/>
    <x v="1"/>
    <x v="4"/>
    <n v="3"/>
    <n v="11"/>
    <n v="260"/>
    <n v="231"/>
    <x v="2"/>
    <n v="693"/>
    <n v="21"/>
    <n v="0.25"/>
    <n v="2.75"/>
  </r>
  <r>
    <s v="2014-2015"/>
    <s v="SEM-1"/>
    <x v="566"/>
    <s v="FUNDAMENTOS DE ELECTRONICA"/>
    <x v="18"/>
    <x v="1"/>
    <x v="4"/>
    <n v="3"/>
    <n v="5"/>
    <n v="109"/>
    <n v="102"/>
    <x v="2"/>
    <n v="306"/>
    <n v="20.399999999999999"/>
    <n v="0.25"/>
    <n v="1.25"/>
  </r>
  <r>
    <s v="2014-2015"/>
    <s v="SEM-1"/>
    <x v="567"/>
    <s v="LAB DE ELECTRONICA BASICA"/>
    <x v="18"/>
    <x v="1"/>
    <x v="4"/>
    <n v="1"/>
    <n v="3"/>
    <n v="54"/>
    <n v="34"/>
    <x v="6"/>
    <n v="34"/>
    <n v="11.333333333333334"/>
    <n v="8.3333333333333329E-2"/>
    <n v="0.25"/>
  </r>
  <r>
    <s v="2014-2015"/>
    <s v="SEM-1"/>
    <x v="568"/>
    <s v="SEÑALES Y SISTEMAS"/>
    <x v="18"/>
    <x v="1"/>
    <x v="4"/>
    <n v="3"/>
    <n v="2"/>
    <n v="54"/>
    <n v="51"/>
    <x v="2"/>
    <n v="153"/>
    <n v="25.5"/>
    <n v="0.25"/>
    <n v="0.5"/>
  </r>
  <r>
    <s v="2014-2015"/>
    <s v="SEM-1"/>
    <x v="569"/>
    <s v="ANAL SISTEMS ELECTRIC II"/>
    <x v="18"/>
    <x v="1"/>
    <x v="4"/>
    <n v="3"/>
    <n v="6"/>
    <n v="205"/>
    <n v="148"/>
    <x v="2"/>
    <n v="444"/>
    <n v="24.666666666666668"/>
    <n v="0.25"/>
    <n v="1.5"/>
  </r>
  <r>
    <s v="2014-2015"/>
    <s v="SEM-1"/>
    <x v="570"/>
    <s v="ANAL SISTMS ELECTRIC III"/>
    <x v="18"/>
    <x v="1"/>
    <x v="4"/>
    <n v="3"/>
    <n v="2"/>
    <n v="63"/>
    <n v="56"/>
    <x v="2"/>
    <n v="168"/>
    <n v="28"/>
    <n v="0.25"/>
    <n v="0.5"/>
  </r>
  <r>
    <s v="2014-2015"/>
    <s v="SEM-1"/>
    <x v="571"/>
    <s v="LAB DE MEDIDAS ELECTRICAS"/>
    <x v="18"/>
    <x v="1"/>
    <x v="4"/>
    <n v="1"/>
    <n v="5"/>
    <n v="100"/>
    <n v="98"/>
    <x v="6"/>
    <n v="98"/>
    <n v="19.600000000000001"/>
    <n v="8.3333333333333329E-2"/>
    <n v="0.41666666666666663"/>
  </r>
  <r>
    <s v="2014-2015"/>
    <s v="SEM-1"/>
    <x v="572"/>
    <s v="ELECTROMAGNETICA I"/>
    <x v="18"/>
    <x v="1"/>
    <x v="4"/>
    <n v="3"/>
    <n v="3"/>
    <n v="66"/>
    <n v="59"/>
    <x v="2"/>
    <n v="177"/>
    <n v="19.666666666666668"/>
    <n v="0.25"/>
    <n v="0.75"/>
  </r>
  <r>
    <s v="2014-2015"/>
    <s v="SEM-1"/>
    <x v="573"/>
    <s v="EMAG APLICADA"/>
    <x v="18"/>
    <x v="1"/>
    <x v="4"/>
    <n v="3"/>
    <n v="2"/>
    <n v="42"/>
    <n v="36"/>
    <x v="2"/>
    <n v="108"/>
    <n v="18"/>
    <n v="0.25"/>
    <n v="0.5"/>
  </r>
  <r>
    <s v="2014-2015"/>
    <s v="SEM-1"/>
    <x v="574"/>
    <s v="LAB DE EMAG"/>
    <x v="18"/>
    <x v="1"/>
    <x v="4"/>
    <n v="1"/>
    <n v="4"/>
    <n v="36"/>
    <n v="30"/>
    <x v="6"/>
    <n v="30"/>
    <n v="7.5"/>
    <n v="8.3333333333333329E-2"/>
    <n v="0.33333333333333331"/>
  </r>
  <r>
    <s v="2014-2015"/>
    <s v="SEM-1"/>
    <x v="575"/>
    <s v="ELECTRONICA I"/>
    <x v="18"/>
    <x v="1"/>
    <x v="4"/>
    <n v="3"/>
    <n v="4"/>
    <n v="114"/>
    <n v="113"/>
    <x v="2"/>
    <n v="339"/>
    <n v="28.25"/>
    <n v="0.25"/>
    <n v="1"/>
  </r>
  <r>
    <s v="2014-2015"/>
    <s v="SEM-1"/>
    <x v="576"/>
    <s v="ELECTRONICA II"/>
    <x v="18"/>
    <x v="1"/>
    <x v="4"/>
    <n v="3"/>
    <n v="3"/>
    <n v="70"/>
    <n v="59"/>
    <x v="2"/>
    <n v="177"/>
    <n v="19.666666666666668"/>
    <n v="0.25"/>
    <n v="0.75"/>
  </r>
  <r>
    <s v="2014-2015"/>
    <s v="SEM-1"/>
    <x v="577"/>
    <s v="CIRCUITOS DE LOGICA"/>
    <x v="18"/>
    <x v="1"/>
    <x v="4"/>
    <n v="3"/>
    <n v="6"/>
    <n v="155"/>
    <n v="152"/>
    <x v="2"/>
    <n v="456"/>
    <n v="25.333333333333332"/>
    <n v="0.25"/>
    <n v="1.5"/>
  </r>
  <r>
    <s v="2014-2015"/>
    <s v="SEM-1"/>
    <x v="578"/>
    <s v="MICROPROCESADORES"/>
    <x v="18"/>
    <x v="1"/>
    <x v="4"/>
    <n v="3"/>
    <n v="5"/>
    <n v="121"/>
    <n v="112"/>
    <x v="2"/>
    <n v="336"/>
    <n v="22.4"/>
    <n v="0.25"/>
    <n v="1.25"/>
  </r>
  <r>
    <s v="2014-2015"/>
    <s v="SEM-1"/>
    <x v="579"/>
    <s v="ELECTRONICA DIGITAL"/>
    <x v="18"/>
    <x v="1"/>
    <x v="4"/>
    <n v="3"/>
    <n v="2"/>
    <n v="53"/>
    <n v="48"/>
    <x v="2"/>
    <n v="144"/>
    <n v="24"/>
    <n v="0.25"/>
    <n v="0.5"/>
  </r>
  <r>
    <s v="2014-2015"/>
    <s v="SEM-1"/>
    <x v="580"/>
    <s v="LAB DE ELECTRONICA I"/>
    <x v="18"/>
    <x v="1"/>
    <x v="4"/>
    <n v="1"/>
    <n v="5"/>
    <n v="96"/>
    <n v="89"/>
    <x v="6"/>
    <n v="89"/>
    <n v="17.8"/>
    <n v="8.3333333333333329E-2"/>
    <n v="0.41666666666666663"/>
  </r>
  <r>
    <s v="2014-2015"/>
    <s v="SEM-1"/>
    <x v="581"/>
    <s v="LAB DE ELECTRONICA II"/>
    <x v="18"/>
    <x v="1"/>
    <x v="4"/>
    <n v="1"/>
    <n v="1"/>
    <n v="18"/>
    <n v="13"/>
    <x v="6"/>
    <n v="13"/>
    <n v="13"/>
    <n v="8.3333333333333329E-2"/>
    <n v="8.3333333333333329E-2"/>
  </r>
  <r>
    <s v="2014-2015"/>
    <s v="SEM-1"/>
    <x v="582"/>
    <s v="INGE CIRCUITOS INTEGRADOS"/>
    <x v="18"/>
    <x v="1"/>
    <x v="4"/>
    <n v="3"/>
    <n v="1"/>
    <n v="18"/>
    <n v="13"/>
    <x v="2"/>
    <n v="39"/>
    <n v="13"/>
    <n v="0.25"/>
    <n v="0.25"/>
  </r>
  <r>
    <s v="2014-2015"/>
    <s v="SEM-1"/>
    <x v="583"/>
    <s v="LAB ELECTRONICA DIGITAL"/>
    <x v="18"/>
    <x v="1"/>
    <x v="4"/>
    <n v="1"/>
    <n v="3"/>
    <n v="40"/>
    <n v="33"/>
    <x v="6"/>
    <n v="33"/>
    <n v="11"/>
    <n v="8.3333333333333329E-2"/>
    <n v="0.25"/>
  </r>
  <r>
    <s v="2014-2015"/>
    <s v="SEM-1"/>
    <x v="584"/>
    <s v="TEORIA DE COMUNICACIONES"/>
    <x v="18"/>
    <x v="1"/>
    <x v="4"/>
    <n v="3"/>
    <n v="3"/>
    <n v="81"/>
    <n v="82"/>
    <x v="2"/>
    <n v="246"/>
    <n v="27.333333333333332"/>
    <n v="0.25"/>
    <n v="0.75"/>
  </r>
  <r>
    <s v="2014-2015"/>
    <s v="SEM-1"/>
    <x v="585"/>
    <s v="FUNDAMENTOS REDES Y ENRUTA"/>
    <x v="18"/>
    <x v="1"/>
    <x v="4"/>
    <n v="3"/>
    <n v="1"/>
    <n v="10"/>
    <n v="4"/>
    <x v="2"/>
    <n v="12"/>
    <n v="4"/>
    <n v="0.25"/>
    <n v="0.25"/>
  </r>
  <r>
    <s v="2014-2015"/>
    <s v="SEM-1"/>
    <x v="586"/>
    <s v="MAQUINAS ELECTRICAS"/>
    <x v="18"/>
    <x v="1"/>
    <x v="4"/>
    <n v="3"/>
    <n v="2"/>
    <n v="46"/>
    <n v="34"/>
    <x v="2"/>
    <n v="102"/>
    <n v="17"/>
    <n v="0.25"/>
    <n v="0.5"/>
  </r>
  <r>
    <s v="2014-2015"/>
    <s v="SEM-1"/>
    <x v="587"/>
    <s v="LAB MAQUINAS ELECTRICAS"/>
    <x v="18"/>
    <x v="1"/>
    <x v="4"/>
    <n v="1"/>
    <n v="4"/>
    <n v="72"/>
    <n v="38"/>
    <x v="6"/>
    <n v="38"/>
    <n v="9.5"/>
    <n v="8.3333333333333329E-2"/>
    <n v="0.33333333333333331"/>
  </r>
  <r>
    <s v="2014-2015"/>
    <s v="SEM-1"/>
    <x v="588"/>
    <s v="DISENO SIST ELECTR INDUSTR"/>
    <x v="18"/>
    <x v="1"/>
    <x v="4"/>
    <n v="3"/>
    <n v="2"/>
    <n v="31"/>
    <n v="31"/>
    <x v="2"/>
    <n v="93"/>
    <n v="15.5"/>
    <n v="0.25"/>
    <n v="0.5"/>
  </r>
  <r>
    <s v="2014-2015"/>
    <s v="SEM-1"/>
    <x v="589"/>
    <s v="ANAL SISTEMAS DE POTENCIA"/>
    <x v="18"/>
    <x v="1"/>
    <x v="4"/>
    <n v="3"/>
    <n v="1"/>
    <n v="23"/>
    <n v="21"/>
    <x v="2"/>
    <n v="63"/>
    <n v="21"/>
    <n v="0.25"/>
    <n v="0.25"/>
  </r>
  <r>
    <s v="2014-2015"/>
    <s v="SEM-1"/>
    <x v="590"/>
    <s v="ELECTRONICA DE POTENCIA"/>
    <x v="18"/>
    <x v="1"/>
    <x v="4"/>
    <n v="3"/>
    <n v="2"/>
    <n v="52"/>
    <n v="45"/>
    <x v="2"/>
    <n v="135"/>
    <n v="22.5"/>
    <n v="0.25"/>
    <n v="0.5"/>
  </r>
  <r>
    <s v="2014-2015"/>
    <s v="SEM-1"/>
    <x v="591"/>
    <s v="LAB DE ELEC DE POTENCIA"/>
    <x v="18"/>
    <x v="1"/>
    <x v="4"/>
    <n v="1"/>
    <n v="1"/>
    <n v="16"/>
    <n v="7"/>
    <x v="6"/>
    <n v="7"/>
    <n v="7"/>
    <n v="8.3333333333333329E-2"/>
    <n v="8.3333333333333329E-2"/>
  </r>
  <r>
    <s v="2014-2015"/>
    <s v="SEM-1"/>
    <x v="592"/>
    <s v="INTR A SISTEMAS CONTROL"/>
    <x v="18"/>
    <x v="1"/>
    <x v="4"/>
    <n v="3"/>
    <n v="3"/>
    <n v="80"/>
    <n v="74"/>
    <x v="2"/>
    <n v="222"/>
    <n v="24.666666666666668"/>
    <n v="0.25"/>
    <n v="0.75"/>
  </r>
  <r>
    <s v="2014-2015"/>
    <s v="SEM-1"/>
    <x v="593"/>
    <s v="PRAC ING ESTUD PLAN COOP"/>
    <x v="18"/>
    <x v="1"/>
    <x v="4"/>
    <n v="0"/>
    <n v="1"/>
    <n v="20"/>
    <n v="19"/>
    <x v="4"/>
    <n v="0"/>
    <n v="19"/>
    <n v="0"/>
    <n v="0"/>
  </r>
  <r>
    <s v="2014-2015"/>
    <s v="SEM-1"/>
    <x v="594"/>
    <s v="INVESTIGACION SUBGRADUADA"/>
    <x v="18"/>
    <x v="1"/>
    <x v="4"/>
    <n v="0"/>
    <n v="12"/>
    <n v="73"/>
    <n v="53"/>
    <x v="6"/>
    <n v="0"/>
    <n v="4.416666666666667"/>
    <n v="0"/>
    <n v="0"/>
  </r>
  <r>
    <s v="2014-2015"/>
    <s v="SEM-1"/>
    <x v="595"/>
    <s v="RECONOCIMIENTO DE PATRONES"/>
    <x v="18"/>
    <x v="1"/>
    <x v="4"/>
    <n v="3"/>
    <n v="1"/>
    <n v="20"/>
    <n v="15"/>
    <x v="2"/>
    <n v="45"/>
    <n v="15"/>
    <n v="0.25"/>
    <n v="0.25"/>
  </r>
  <r>
    <s v="2014-2015"/>
    <s v="SEM-1"/>
    <x v="596"/>
    <s v="PROYECTO DISEÑO ING ELECTR"/>
    <x v="18"/>
    <x v="1"/>
    <x v="4"/>
    <n v="3"/>
    <n v="6"/>
    <n v="71"/>
    <n v="41"/>
    <x v="2"/>
    <n v="123"/>
    <n v="6.833333333333333"/>
    <n v="0.25"/>
    <n v="1.5"/>
  </r>
  <r>
    <s v="2014-2015"/>
    <s v="SEM-1"/>
    <x v="597"/>
    <s v="DISENO DE SISTEMAS DIGITAL"/>
    <x v="18"/>
    <x v="1"/>
    <x v="4"/>
    <n v="3"/>
    <n v="1"/>
    <n v="37"/>
    <n v="37"/>
    <x v="2"/>
    <n v="111"/>
    <n v="37"/>
    <n v="0.25"/>
    <n v="0.25"/>
  </r>
  <r>
    <s v="2014-2015"/>
    <s v="SEM-1"/>
    <x v="598"/>
    <s v="DIS CIRC INT ANALOGICOS"/>
    <x v="18"/>
    <x v="1"/>
    <x v="4"/>
    <n v="3"/>
    <n v="1"/>
    <n v="20"/>
    <n v="9"/>
    <x v="2"/>
    <n v="27"/>
    <n v="9"/>
    <n v="0.25"/>
    <n v="0.25"/>
  </r>
  <r>
    <s v="2014-2015"/>
    <s v="SEM-1"/>
    <x v="599"/>
    <s v="PROCES DIGITAL DE SENALES"/>
    <x v="18"/>
    <x v="1"/>
    <x v="4"/>
    <n v="3"/>
    <n v="1"/>
    <n v="20"/>
    <n v="5"/>
    <x v="2"/>
    <n v="15"/>
    <n v="5"/>
    <n v="0.25"/>
    <n v="0.25"/>
  </r>
  <r>
    <s v="2014-2015"/>
    <s v="SEM-1"/>
    <x v="600"/>
    <s v="DISENO SIST TRANS Y DISTRI"/>
    <x v="18"/>
    <x v="1"/>
    <x v="4"/>
    <n v="3"/>
    <n v="1"/>
    <n v="30"/>
    <n v="28"/>
    <x v="2"/>
    <n v="84"/>
    <n v="28"/>
    <n v="0.25"/>
    <n v="0.25"/>
  </r>
  <r>
    <s v="2014-2015"/>
    <s v="SEM-1"/>
    <x v="601"/>
    <s v="ELECTR POT APL ENER RENOV"/>
    <x v="18"/>
    <x v="1"/>
    <x v="4"/>
    <n v="3"/>
    <n v="1"/>
    <n v="20"/>
    <n v="19"/>
    <x v="2"/>
    <n v="57"/>
    <n v="19"/>
    <n v="0.25"/>
    <n v="0.25"/>
  </r>
  <r>
    <s v="2014-2015"/>
    <s v="SEM-1"/>
    <x v="602"/>
    <s v="SISTEMAS CONTROL DIGITAL"/>
    <x v="18"/>
    <x v="1"/>
    <x v="4"/>
    <n v="3"/>
    <n v="1"/>
    <n v="30"/>
    <n v="28"/>
    <x v="2"/>
    <n v="84"/>
    <n v="28"/>
    <n v="0.25"/>
    <n v="0.25"/>
  </r>
  <r>
    <s v="2014-2015"/>
    <s v="SEM-1"/>
    <x v="603"/>
    <s v="AUTOMATIZACION Y ROBOTICA"/>
    <x v="18"/>
    <x v="1"/>
    <x v="4"/>
    <n v="3"/>
    <n v="1"/>
    <n v="20"/>
    <n v="9"/>
    <x v="2"/>
    <n v="27"/>
    <n v="9"/>
    <n v="0.25"/>
    <n v="0.25"/>
  </r>
  <r>
    <s v="2014-2015"/>
    <s v="SEM-1"/>
    <x v="604"/>
    <s v="INGENIERIA DE MICROONDAS"/>
    <x v="18"/>
    <x v="1"/>
    <x v="4"/>
    <n v="3"/>
    <n v="1"/>
    <n v="20"/>
    <n v="8"/>
    <x v="2"/>
    <n v="24"/>
    <n v="8"/>
    <n v="0.25"/>
    <n v="0.25"/>
  </r>
  <r>
    <s v="2014-2015"/>
    <s v="SEM-1"/>
    <x v="605"/>
    <s v="PROBLEMAS ESPECIALES"/>
    <x v="18"/>
    <x v="1"/>
    <x v="4"/>
    <n v="0"/>
    <n v="2"/>
    <n v="18"/>
    <n v="11"/>
    <x v="0"/>
    <n v="0"/>
    <n v="5.5"/>
    <n v="0"/>
    <n v="0"/>
  </r>
  <r>
    <s v="2014-2015"/>
    <s v="SEM-1"/>
    <x v="606"/>
    <s v="FUERZA MOTRIS EN AGRICULT"/>
    <x v="19"/>
    <x v="1"/>
    <x v="1"/>
    <n v="3"/>
    <n v="1"/>
    <n v="20"/>
    <n v="20"/>
    <x v="2"/>
    <n v="60"/>
    <n v="20"/>
    <n v="0.25"/>
    <n v="0.25"/>
  </r>
  <r>
    <s v="2014-2015"/>
    <s v="SEM-1"/>
    <x v="607"/>
    <s v="MAQUINARIA AGRICOLA I"/>
    <x v="19"/>
    <x v="1"/>
    <x v="1"/>
    <n v="3"/>
    <n v="9"/>
    <n v="152"/>
    <n v="152"/>
    <x v="2"/>
    <n v="456"/>
    <n v="16.888888888888889"/>
    <n v="0.25"/>
    <n v="2.25"/>
  </r>
  <r>
    <s v="2014-2015"/>
    <s v="SEM-1"/>
    <x v="608"/>
    <s v="PROCES PRODUCT AGRIC"/>
    <x v="19"/>
    <x v="1"/>
    <x v="1"/>
    <n v="3"/>
    <n v="1"/>
    <n v="18"/>
    <n v="18"/>
    <x v="2"/>
    <n v="54"/>
    <n v="18"/>
    <n v="0.25"/>
    <n v="0.25"/>
  </r>
  <r>
    <s v="2014-2015"/>
    <s v="SEM-1"/>
    <x v="609"/>
    <s v="MANEJO DE SUELOS Y AGUA"/>
    <x v="19"/>
    <x v="1"/>
    <x v="1"/>
    <n v="4"/>
    <n v="1"/>
    <n v="6"/>
    <n v="6"/>
    <x v="2"/>
    <n v="24"/>
    <n v="6"/>
    <n v="0.33333333333333331"/>
    <n v="0.33333333333333331"/>
  </r>
  <r>
    <s v="2014-2015"/>
    <s v="SEM-1"/>
    <x v="610"/>
    <s v="SEMINARIO SOBRE AGRIC MEC"/>
    <x v="19"/>
    <x v="1"/>
    <x v="1"/>
    <n v="1"/>
    <n v="2"/>
    <n v="16"/>
    <n v="16"/>
    <x v="3"/>
    <n v="16"/>
    <n v="8"/>
    <n v="8.3333333333333329E-2"/>
    <n v="0.16666666666666666"/>
  </r>
  <r>
    <s v="2014-2015"/>
    <s v="SEM-1"/>
    <x v="611"/>
    <s v="AGROCLIMATOLOGIA"/>
    <x v="19"/>
    <x v="1"/>
    <x v="1"/>
    <n v="3"/>
    <n v="1"/>
    <n v="18"/>
    <n v="18"/>
    <x v="2"/>
    <n v="54"/>
    <n v="18"/>
    <n v="0.25"/>
    <n v="0.25"/>
  </r>
  <r>
    <s v="2014-2015"/>
    <s v="SEM-1"/>
    <x v="612"/>
    <s v="INOCUIDAD DE ALIMENTOS"/>
    <x v="19"/>
    <x v="1"/>
    <x v="1"/>
    <n v="3"/>
    <n v="1"/>
    <n v="16"/>
    <n v="16"/>
    <x v="2"/>
    <n v="48"/>
    <n v="16"/>
    <n v="0.25"/>
    <n v="0.25"/>
  </r>
  <r>
    <s v="2014-2015"/>
    <s v="SEM-1"/>
    <x v="613"/>
    <s v="HIDROL AGUAS SUBTERRANEAS"/>
    <x v="20"/>
    <x v="0"/>
    <x v="4"/>
    <n v="3"/>
    <n v="1"/>
    <n v="10"/>
    <n v="3"/>
    <x v="2"/>
    <n v="9"/>
    <n v="3"/>
    <n v="0.25"/>
    <n v="0.25"/>
  </r>
  <r>
    <s v="2014-2015"/>
    <s v="SEM-1"/>
    <x v="614"/>
    <s v="MECANICA ESTRUCTURAL I"/>
    <x v="20"/>
    <x v="0"/>
    <x v="4"/>
    <n v="3"/>
    <n v="1"/>
    <n v="10"/>
    <n v="5"/>
    <x v="2"/>
    <n v="15"/>
    <n v="5"/>
    <n v="0.25"/>
    <n v="0.25"/>
  </r>
  <r>
    <s v="2014-2015"/>
    <s v="SEM-1"/>
    <x v="615"/>
    <s v="HORMIGON Y HORMIGON ARMAD"/>
    <x v="20"/>
    <x v="0"/>
    <x v="4"/>
    <n v="3"/>
    <n v="1"/>
    <n v="11"/>
    <n v="12"/>
    <x v="2"/>
    <n v="36"/>
    <n v="12"/>
    <n v="0.25"/>
    <n v="0.25"/>
  </r>
  <r>
    <s v="2014-2015"/>
    <s v="SEM-1"/>
    <x v="616"/>
    <s v="MEDICION PROP SUELOS"/>
    <x v="20"/>
    <x v="0"/>
    <x v="4"/>
    <n v="3"/>
    <n v="1"/>
    <n v="10"/>
    <n v="3"/>
    <x v="2"/>
    <n v="9"/>
    <n v="3"/>
    <n v="0.25"/>
    <n v="0.25"/>
  </r>
  <r>
    <s v="2014-2015"/>
    <s v="SEM-1"/>
    <x v="617"/>
    <s v="MODEL HIDROL POR COMPUT"/>
    <x v="20"/>
    <x v="0"/>
    <x v="4"/>
    <n v="3"/>
    <n v="1"/>
    <n v="10"/>
    <n v="4"/>
    <x v="2"/>
    <n v="12"/>
    <n v="4"/>
    <n v="0.25"/>
    <n v="0.25"/>
  </r>
  <r>
    <s v="2014-2015"/>
    <s v="SEM-1"/>
    <x v="618"/>
    <s v="PROYECTO DE INGENIERIA"/>
    <x v="20"/>
    <x v="0"/>
    <x v="4"/>
    <n v="0"/>
    <n v="12"/>
    <n v="23"/>
    <n v="20"/>
    <x v="0"/>
    <n v="0"/>
    <n v="1.6666666666666667"/>
    <n v="0"/>
    <n v="0"/>
  </r>
  <r>
    <s v="2014-2015"/>
    <s v="SEM-1"/>
    <x v="619"/>
    <s v="INVESTIGACION Y TESIS"/>
    <x v="20"/>
    <x v="0"/>
    <x v="4"/>
    <n v="0"/>
    <n v="17"/>
    <n v="33"/>
    <n v="32"/>
    <x v="1"/>
    <n v="0"/>
    <n v="1.8823529411764706"/>
    <n v="0"/>
    <n v="0"/>
  </r>
  <r>
    <s v="2014-2015"/>
    <s v="SEM-1"/>
    <x v="620"/>
    <s v="ADMI E INSPEC DE CONSTRUC"/>
    <x v="20"/>
    <x v="0"/>
    <x v="4"/>
    <n v="3"/>
    <n v="1"/>
    <n v="12"/>
    <n v="12"/>
    <x v="2"/>
    <n v="36"/>
    <n v="12"/>
    <n v="0.25"/>
    <n v="0.25"/>
  </r>
  <r>
    <s v="2014-2015"/>
    <s v="SEM-1"/>
    <x v="621"/>
    <s v="TRATAMIENT FISI-QUIM AGUA"/>
    <x v="20"/>
    <x v="0"/>
    <x v="4"/>
    <n v="3"/>
    <n v="1"/>
    <n v="12"/>
    <n v="11"/>
    <x v="2"/>
    <n v="33"/>
    <n v="11"/>
    <n v="0.25"/>
    <n v="0.25"/>
  </r>
  <r>
    <s v="2014-2015"/>
    <s v="SEM-1"/>
    <x v="622"/>
    <s v="MEC DE SUELOS AVANZADA II"/>
    <x v="20"/>
    <x v="0"/>
    <x v="4"/>
    <n v="3"/>
    <n v="1"/>
    <n v="10"/>
    <n v="3"/>
    <x v="2"/>
    <n v="9"/>
    <n v="3"/>
    <n v="0.25"/>
    <n v="0.25"/>
  </r>
  <r>
    <s v="2014-2015"/>
    <s v="SEM-1"/>
    <x v="623"/>
    <s v="ING COST CONSTUC MAN FIN"/>
    <x v="20"/>
    <x v="0"/>
    <x v="4"/>
    <n v="3"/>
    <n v="1"/>
    <n v="15"/>
    <n v="12"/>
    <x v="2"/>
    <n v="36"/>
    <n v="12"/>
    <n v="0.25"/>
    <n v="0.25"/>
  </r>
  <r>
    <s v="2014-2015"/>
    <s v="SEM-1"/>
    <x v="624"/>
    <s v="DINAMICA ESTRUCTURAL AVANZ"/>
    <x v="20"/>
    <x v="0"/>
    <x v="4"/>
    <n v="3"/>
    <n v="1"/>
    <n v="10"/>
    <n v="9"/>
    <x v="2"/>
    <n v="27"/>
    <n v="9"/>
    <n v="0.25"/>
    <n v="0.25"/>
  </r>
  <r>
    <s v="2014-2015"/>
    <s v="SEM-1"/>
    <x v="625"/>
    <s v="DISEÑO GEOM CARRETERAS"/>
    <x v="20"/>
    <x v="0"/>
    <x v="4"/>
    <n v="3"/>
    <n v="1"/>
    <n v="10"/>
    <n v="7"/>
    <x v="2"/>
    <n v="21"/>
    <n v="7"/>
    <n v="0.25"/>
    <n v="0.25"/>
  </r>
  <r>
    <s v="2014-2015"/>
    <s v="SEM-1"/>
    <x v="626"/>
    <s v="PRES D TIERR Y FUND SPRCLS"/>
    <x v="20"/>
    <x v="0"/>
    <x v="4"/>
    <n v="3"/>
    <n v="1"/>
    <n v="10"/>
    <n v="4"/>
    <x v="2"/>
    <n v="12"/>
    <n v="4"/>
    <n v="0.25"/>
    <n v="0.25"/>
  </r>
  <r>
    <s v="2014-2015"/>
    <s v="SEM-1"/>
    <x v="627"/>
    <s v="ESTRUCT TEMP EN LA CONSTR"/>
    <x v="20"/>
    <x v="0"/>
    <x v="4"/>
    <n v="3"/>
    <n v="1"/>
    <n v="10"/>
    <n v="3"/>
    <x v="2"/>
    <n v="9"/>
    <n v="3"/>
    <n v="0.25"/>
    <n v="0.25"/>
  </r>
  <r>
    <s v="2014-2015"/>
    <s v="SEM-1"/>
    <x v="628"/>
    <s v="ANALISIS DATOS MODEL TRANS"/>
    <x v="20"/>
    <x v="0"/>
    <x v="4"/>
    <n v="3"/>
    <n v="1"/>
    <n v="10"/>
    <n v="10"/>
    <x v="2"/>
    <n v="30"/>
    <n v="10"/>
    <n v="0.25"/>
    <n v="0.25"/>
  </r>
  <r>
    <s v="2014-2015"/>
    <s v="SEM-1"/>
    <x v="629"/>
    <s v="FLUJO TRANS CONDUCTOS"/>
    <x v="20"/>
    <x v="0"/>
    <x v="4"/>
    <n v="3"/>
    <n v="1"/>
    <n v="10"/>
    <n v="5"/>
    <x v="2"/>
    <n v="15"/>
    <n v="5"/>
    <n v="0.25"/>
    <n v="0.25"/>
  </r>
  <r>
    <s v="2014-2015"/>
    <s v="SEM-1"/>
    <x v="630"/>
    <s v="CONSTRUC HORMIGON PREFABRI"/>
    <x v="20"/>
    <x v="0"/>
    <x v="4"/>
    <n v="3"/>
    <n v="1"/>
    <n v="13"/>
    <n v="10"/>
    <x v="2"/>
    <n v="30"/>
    <n v="10"/>
    <n v="0.25"/>
    <n v="0.25"/>
  </r>
  <r>
    <s v="2014-2015"/>
    <s v="SEM-1"/>
    <x v="631"/>
    <s v="TEMAS ESPECIALES"/>
    <x v="20"/>
    <x v="0"/>
    <x v="4"/>
    <n v="0"/>
    <n v="3"/>
    <n v="16"/>
    <n v="12"/>
    <x v="2"/>
    <n v="0"/>
    <n v="4"/>
    <n v="0"/>
    <n v="0"/>
  </r>
  <r>
    <s v="2014-2015"/>
    <s v="SEM-1"/>
    <x v="632"/>
    <s v="DIS ESTRUC ACERO II"/>
    <x v="20"/>
    <x v="0"/>
    <x v="4"/>
    <n v="3"/>
    <n v="1"/>
    <n v="10"/>
    <n v="2"/>
    <x v="2"/>
    <n v="6"/>
    <n v="2"/>
    <n v="0.25"/>
    <n v="0.25"/>
  </r>
  <r>
    <s v="2014-2015"/>
    <s v="SEM-1"/>
    <x v="633"/>
    <s v="INVEST Y TESIS DOCTORAL"/>
    <x v="20"/>
    <x v="0"/>
    <x v="4"/>
    <n v="0"/>
    <n v="19"/>
    <n v="28"/>
    <n v="28"/>
    <x v="1"/>
    <n v="0"/>
    <n v="1.4736842105263157"/>
    <n v="0"/>
    <n v="0"/>
  </r>
  <r>
    <s v="2014-2015"/>
    <s v="SEM-1"/>
    <x v="634"/>
    <s v="TOPOGRAFIA I"/>
    <x v="20"/>
    <x v="1"/>
    <x v="4"/>
    <n v="3"/>
    <n v="3"/>
    <n v="65"/>
    <n v="61"/>
    <x v="2"/>
    <n v="183"/>
    <n v="20.333333333333332"/>
    <n v="0.25"/>
    <n v="0.75"/>
  </r>
  <r>
    <s v="2014-2015"/>
    <s v="SEM-1"/>
    <x v="635"/>
    <s v="TOPOGRAFIA II"/>
    <x v="20"/>
    <x v="1"/>
    <x v="4"/>
    <n v="3"/>
    <n v="3"/>
    <n v="72"/>
    <n v="66"/>
    <x v="2"/>
    <n v="198"/>
    <n v="22"/>
    <n v="0.25"/>
    <n v="0.75"/>
  </r>
  <r>
    <s v="2014-2015"/>
    <s v="SEM-1"/>
    <x v="636"/>
    <s v="TOPOGRAFIA AGRICOLA"/>
    <x v="20"/>
    <x v="1"/>
    <x v="4"/>
    <n v="3"/>
    <n v="1"/>
    <n v="27"/>
    <n v="26"/>
    <x v="2"/>
    <n v="78"/>
    <n v="26"/>
    <n v="0.25"/>
    <n v="0.25"/>
  </r>
  <r>
    <s v="2014-2015"/>
    <s v="SEM-1"/>
    <x v="637"/>
    <s v="TRAZA CARRETER DISENO CURV"/>
    <x v="20"/>
    <x v="1"/>
    <x v="4"/>
    <n v="3"/>
    <n v="3"/>
    <n v="72"/>
    <n v="71"/>
    <x v="2"/>
    <n v="213"/>
    <n v="23.666666666666668"/>
    <n v="0.25"/>
    <n v="0.75"/>
  </r>
  <r>
    <s v="2014-2015"/>
    <s v="SEM-1"/>
    <x v="638"/>
    <s v="INTR A INGENIERIA AMBIENTA"/>
    <x v="20"/>
    <x v="1"/>
    <x v="4"/>
    <n v="3"/>
    <n v="2"/>
    <n v="58"/>
    <n v="57"/>
    <x v="2"/>
    <n v="171"/>
    <n v="28.5"/>
    <n v="0.25"/>
    <n v="0.5"/>
  </r>
  <r>
    <s v="2014-2015"/>
    <s v="SEM-1"/>
    <x v="639"/>
    <s v="DISENO ESTRUCTURAL ACERO"/>
    <x v="20"/>
    <x v="1"/>
    <x v="4"/>
    <n v="3"/>
    <n v="2"/>
    <n v="56"/>
    <n v="46"/>
    <x v="2"/>
    <n v="138"/>
    <n v="23"/>
    <n v="0.25"/>
    <n v="0.5"/>
  </r>
  <r>
    <s v="2014-2015"/>
    <s v="SEM-1"/>
    <x v="640"/>
    <s v="DISENO DE HORMIGON ARMADO"/>
    <x v="20"/>
    <x v="1"/>
    <x v="4"/>
    <n v="3"/>
    <n v="2"/>
    <n v="55"/>
    <n v="52"/>
    <x v="2"/>
    <n v="156"/>
    <n v="26"/>
    <n v="0.25"/>
    <n v="0.5"/>
  </r>
  <r>
    <s v="2014-2015"/>
    <s v="SEM-1"/>
    <x v="641"/>
    <s v="SEMINARIO DE ING CIVIL"/>
    <x v="20"/>
    <x v="1"/>
    <x v="4"/>
    <n v="1"/>
    <n v="4"/>
    <n v="48"/>
    <n v="45"/>
    <x v="3"/>
    <n v="45"/>
    <n v="11.25"/>
    <n v="8.3333333333333329E-2"/>
    <n v="0.33333333333333331"/>
  </r>
  <r>
    <s v="2014-2015"/>
    <s v="SEM-1"/>
    <x v="642"/>
    <s v="ANALISIS ESTRUCTURAL I"/>
    <x v="20"/>
    <x v="1"/>
    <x v="4"/>
    <n v="3"/>
    <n v="2"/>
    <n v="52"/>
    <n v="43"/>
    <x v="2"/>
    <n v="129"/>
    <n v="21.5"/>
    <n v="0.25"/>
    <n v="0.5"/>
  </r>
  <r>
    <s v="2014-2015"/>
    <s v="SEM-1"/>
    <x v="643"/>
    <s v="ANALISIS ESTRUCTURAL II"/>
    <x v="20"/>
    <x v="1"/>
    <x v="4"/>
    <n v="3"/>
    <n v="2"/>
    <n v="70"/>
    <n v="64"/>
    <x v="2"/>
    <n v="192"/>
    <n v="32"/>
    <n v="0.25"/>
    <n v="0.5"/>
  </r>
  <r>
    <s v="2014-2015"/>
    <s v="SEM-1"/>
    <x v="644"/>
    <s v="INGENIERIA DE CARRETERAS"/>
    <x v="20"/>
    <x v="1"/>
    <x v="4"/>
    <n v="3"/>
    <n v="2"/>
    <n v="52"/>
    <n v="42"/>
    <x v="2"/>
    <n v="126"/>
    <n v="21"/>
    <n v="0.25"/>
    <n v="0.5"/>
  </r>
  <r>
    <s v="2014-2015"/>
    <s v="SEM-1"/>
    <x v="645"/>
    <s v="MATERIALES DE INGE CIVIL"/>
    <x v="20"/>
    <x v="1"/>
    <x v="4"/>
    <n v="3"/>
    <n v="6"/>
    <n v="106"/>
    <n v="98"/>
    <x v="2"/>
    <n v="294"/>
    <n v="16.333333333333332"/>
    <n v="0.25"/>
    <n v="1.5"/>
  </r>
  <r>
    <s v="2014-2015"/>
    <s v="SEM-1"/>
    <x v="646"/>
    <s v="FUNDACIONES"/>
    <x v="20"/>
    <x v="1"/>
    <x v="4"/>
    <n v="3"/>
    <n v="3"/>
    <n v="70"/>
    <n v="67"/>
    <x v="2"/>
    <n v="201"/>
    <n v="22.333333333333332"/>
    <n v="0.25"/>
    <n v="0.75"/>
  </r>
  <r>
    <s v="2014-2015"/>
    <s v="SEM-1"/>
    <x v="647"/>
    <s v="INTRO A GERE CONSTRUCCION"/>
    <x v="20"/>
    <x v="1"/>
    <x v="4"/>
    <n v="3"/>
    <n v="2"/>
    <n v="49"/>
    <n v="48"/>
    <x v="2"/>
    <n v="144"/>
    <n v="24"/>
    <n v="0.25"/>
    <n v="0.5"/>
  </r>
  <r>
    <s v="2014-2015"/>
    <s v="SEM-1"/>
    <x v="648"/>
    <s v="METOD Y EQUIPO CONSTRUCC"/>
    <x v="20"/>
    <x v="1"/>
    <x v="4"/>
    <n v="3"/>
    <n v="1"/>
    <n v="25"/>
    <n v="17"/>
    <x v="2"/>
    <n v="51"/>
    <n v="17"/>
    <n v="0.25"/>
    <n v="0.25"/>
  </r>
  <r>
    <s v="2014-2015"/>
    <s v="SEM-1"/>
    <x v="649"/>
    <s v="ASPECTOS LEGALES I"/>
    <x v="20"/>
    <x v="1"/>
    <x v="4"/>
    <n v="3"/>
    <n v="1"/>
    <n v="28"/>
    <n v="28"/>
    <x v="2"/>
    <n v="84"/>
    <n v="28"/>
    <n v="0.25"/>
    <n v="0.25"/>
  </r>
  <r>
    <s v="2014-2015"/>
    <s v="SEM-1"/>
    <x v="650"/>
    <s v="CALCULO DE LOS AJUSTES I"/>
    <x v="20"/>
    <x v="1"/>
    <x v="4"/>
    <n v="3"/>
    <n v="1"/>
    <n v="24"/>
    <n v="15"/>
    <x v="2"/>
    <n v="45"/>
    <n v="15"/>
    <n v="0.25"/>
    <n v="0.25"/>
  </r>
  <r>
    <s v="2014-2015"/>
    <s v="SEM-1"/>
    <x v="651"/>
    <s v="TEORIA PROYECCIONES MAPAS"/>
    <x v="20"/>
    <x v="1"/>
    <x v="4"/>
    <n v="3"/>
    <n v="1"/>
    <n v="24"/>
    <n v="18"/>
    <x v="2"/>
    <n v="54"/>
    <n v="18"/>
    <n v="0.25"/>
    <n v="0.25"/>
  </r>
  <r>
    <s v="2014-2015"/>
    <s v="SEM-1"/>
    <x v="652"/>
    <s v="MEDICIONES ESPECIALES"/>
    <x v="20"/>
    <x v="1"/>
    <x v="4"/>
    <n v="3"/>
    <n v="1"/>
    <n v="25"/>
    <n v="22"/>
    <x v="2"/>
    <n v="66"/>
    <n v="22"/>
    <n v="0.25"/>
    <n v="0.25"/>
  </r>
  <r>
    <s v="2014-2015"/>
    <s v="SEM-1"/>
    <x v="653"/>
    <s v="MTDS MATE EN INGE CIVIL"/>
    <x v="20"/>
    <x v="1"/>
    <x v="4"/>
    <n v="2"/>
    <n v="2"/>
    <n v="58"/>
    <n v="52"/>
    <x v="2"/>
    <n v="104"/>
    <n v="26"/>
    <n v="0.16666666666666666"/>
    <n v="0.33333333333333331"/>
  </r>
  <r>
    <s v="2014-2015"/>
    <s v="SEM-1"/>
    <x v="654"/>
    <s v="INTRO A SIS INF GEOGRAFICA"/>
    <x v="20"/>
    <x v="1"/>
    <x v="4"/>
    <n v="3"/>
    <n v="1"/>
    <n v="27"/>
    <n v="27"/>
    <x v="2"/>
    <n v="81"/>
    <n v="27"/>
    <n v="0.25"/>
    <n v="0.25"/>
  </r>
  <r>
    <s v="2014-2015"/>
    <s v="SEM-1"/>
    <x v="655"/>
    <s v="ELEM OPTICA AGRIM TOPOGRAF"/>
    <x v="20"/>
    <x v="1"/>
    <x v="4"/>
    <n v="3"/>
    <n v="1"/>
    <n v="24"/>
    <n v="19"/>
    <x v="2"/>
    <n v="57"/>
    <n v="19"/>
    <n v="0.25"/>
    <n v="0.25"/>
  </r>
  <r>
    <s v="2014-2015"/>
    <s v="SEM-1"/>
    <x v="656"/>
    <s v="ESTADIS APLIC A INGE CIVIL"/>
    <x v="20"/>
    <x v="1"/>
    <x v="4"/>
    <n v="2"/>
    <n v="2"/>
    <n v="55"/>
    <n v="44"/>
    <x v="2"/>
    <n v="88"/>
    <n v="22"/>
    <n v="0.16666666666666666"/>
    <n v="0.33333333333333331"/>
  </r>
  <r>
    <s v="2014-2015"/>
    <s v="SEM-1"/>
    <x v="657"/>
    <s v="INTR A ING DE TRANSPORT"/>
    <x v="20"/>
    <x v="1"/>
    <x v="4"/>
    <n v="3"/>
    <n v="2"/>
    <n v="52"/>
    <n v="41"/>
    <x v="2"/>
    <n v="123"/>
    <n v="20.5"/>
    <n v="0.25"/>
    <n v="0.5"/>
  </r>
  <r>
    <s v="2014-2015"/>
    <s v="SEM-1"/>
    <x v="658"/>
    <s v="INGE DE RECURSOS DE AGUA"/>
    <x v="20"/>
    <x v="1"/>
    <x v="4"/>
    <n v="3"/>
    <n v="2"/>
    <n v="60"/>
    <n v="59"/>
    <x v="2"/>
    <n v="177"/>
    <n v="29.5"/>
    <n v="0.25"/>
    <n v="0.5"/>
  </r>
  <r>
    <s v="2014-2015"/>
    <s v="SEM-1"/>
    <x v="659"/>
    <s v="INTR A ING GEOTECNICA"/>
    <x v="20"/>
    <x v="1"/>
    <x v="4"/>
    <n v="4"/>
    <n v="6"/>
    <n v="96"/>
    <n v="90"/>
    <x v="2"/>
    <n v="360"/>
    <n v="15"/>
    <n v="0.33333333333333331"/>
    <n v="2"/>
  </r>
  <r>
    <s v="2014-2015"/>
    <s v="SEM-1"/>
    <x v="660"/>
    <s v="DISENO ACUEDUCT Y ALCANTAR"/>
    <x v="20"/>
    <x v="1"/>
    <x v="4"/>
    <n v="3"/>
    <n v="2"/>
    <n v="51"/>
    <n v="43"/>
    <x v="2"/>
    <n v="129"/>
    <n v="21.5"/>
    <n v="0.25"/>
    <n v="0.5"/>
  </r>
  <r>
    <s v="2014-2015"/>
    <s v="SEM-1"/>
    <x v="661"/>
    <s v="PROYECTO INTEGRADO ING CIV"/>
    <x v="20"/>
    <x v="1"/>
    <x v="4"/>
    <n v="3"/>
    <n v="1"/>
    <n v="60"/>
    <n v="48"/>
    <x v="2"/>
    <n v="144"/>
    <n v="48"/>
    <n v="0.25"/>
    <n v="0.25"/>
  </r>
  <r>
    <s v="2014-2015"/>
    <s v="SEM-1"/>
    <x v="662"/>
    <s v="PRAC ING ESTUD PLAN COOP"/>
    <x v="20"/>
    <x v="1"/>
    <x v="4"/>
    <n v="0"/>
    <n v="1"/>
    <n v="5"/>
    <n v="1"/>
    <x v="4"/>
    <n v="0"/>
    <n v="1"/>
    <n v="0"/>
    <n v="0"/>
  </r>
  <r>
    <s v="2014-2015"/>
    <s v="SEM-1"/>
    <x v="663"/>
    <s v="INVESTIGACION SUBGRADUADA"/>
    <x v="20"/>
    <x v="1"/>
    <x v="4"/>
    <n v="0"/>
    <n v="11"/>
    <n v="19"/>
    <n v="21"/>
    <x v="6"/>
    <n v="0"/>
    <n v="1.9090909090909092"/>
    <n v="0"/>
    <n v="0"/>
  </r>
  <r>
    <s v="2014-2015"/>
    <s v="SEM-1"/>
    <x v="664"/>
    <s v="INTRO A LA HIDROLOGIA"/>
    <x v="20"/>
    <x v="1"/>
    <x v="4"/>
    <n v="3"/>
    <n v="1"/>
    <n v="15"/>
    <n v="11"/>
    <x v="2"/>
    <n v="33"/>
    <n v="11"/>
    <n v="0.25"/>
    <n v="0.25"/>
  </r>
  <r>
    <s v="2014-2015"/>
    <s v="SEM-1"/>
    <x v="665"/>
    <s v="FUND CONTAMINACION AIRE"/>
    <x v="20"/>
    <x v="1"/>
    <x v="4"/>
    <n v="3"/>
    <n v="1"/>
    <n v="15"/>
    <n v="8"/>
    <x v="2"/>
    <n v="24"/>
    <n v="8"/>
    <n v="0.25"/>
    <n v="0.25"/>
  </r>
  <r>
    <s v="2014-2015"/>
    <s v="SEM-1"/>
    <x v="666"/>
    <s v="QUIM APLIC ING SANITARIA"/>
    <x v="20"/>
    <x v="1"/>
    <x v="4"/>
    <n v="4"/>
    <n v="1"/>
    <n v="15"/>
    <n v="6"/>
    <x v="2"/>
    <n v="24"/>
    <n v="6"/>
    <n v="0.33333333333333331"/>
    <n v="0.33333333333333331"/>
  </r>
  <r>
    <s v="2014-2015"/>
    <s v="SEM-1"/>
    <x v="667"/>
    <s v="ANAL MATRICIAL ESTRUCT I"/>
    <x v="20"/>
    <x v="1"/>
    <x v="4"/>
    <n v="3"/>
    <n v="2"/>
    <n v="4"/>
    <n v="4"/>
    <x v="2"/>
    <n v="12"/>
    <n v="2"/>
    <n v="0.25"/>
    <n v="0.5"/>
  </r>
  <r>
    <s v="2014-2015"/>
    <s v="SEM-1"/>
    <x v="668"/>
    <s v="DIS ESTRUC MAMPOST REFORZA"/>
    <x v="20"/>
    <x v="1"/>
    <x v="4"/>
    <n v="3"/>
    <n v="1"/>
    <n v="15"/>
    <n v="7"/>
    <x v="2"/>
    <n v="21"/>
    <n v="7"/>
    <n v="0.25"/>
    <n v="0.25"/>
  </r>
  <r>
    <s v="2014-2015"/>
    <s v="SEM-1"/>
    <x v="669"/>
    <s v="DISENO DE PUENTES"/>
    <x v="20"/>
    <x v="1"/>
    <x v="4"/>
    <n v="3"/>
    <n v="1"/>
    <n v="15"/>
    <n v="7"/>
    <x v="2"/>
    <n v="21"/>
    <n v="7"/>
    <n v="0.25"/>
    <n v="0.25"/>
  </r>
  <r>
    <s v="2014-2015"/>
    <s v="SEM-1"/>
    <x v="670"/>
    <s v="ANALISIS ESTRUCTURAL III"/>
    <x v="20"/>
    <x v="1"/>
    <x v="4"/>
    <n v="3"/>
    <n v="1"/>
    <n v="15"/>
    <n v="13"/>
    <x v="2"/>
    <n v="39"/>
    <n v="13"/>
    <n v="0.25"/>
    <n v="0.25"/>
  </r>
  <r>
    <s v="2014-2015"/>
    <s v="SEM-1"/>
    <x v="671"/>
    <s v="INTRO INGENIERIA TRANSITO"/>
    <x v="20"/>
    <x v="1"/>
    <x v="4"/>
    <n v="3"/>
    <n v="1"/>
    <n v="15"/>
    <n v="8"/>
    <x v="2"/>
    <n v="24"/>
    <n v="8"/>
    <n v="0.25"/>
    <n v="0.25"/>
  </r>
  <r>
    <s v="2014-2015"/>
    <s v="SEM-1"/>
    <x v="672"/>
    <s v="TEMAS ESPECIALES"/>
    <x v="20"/>
    <x v="1"/>
    <x v="4"/>
    <n v="0"/>
    <n v="2"/>
    <n v="20"/>
    <n v="19"/>
    <x v="0"/>
    <n v="0"/>
    <n v="9.5"/>
    <n v="0"/>
    <n v="0"/>
  </r>
  <r>
    <s v="2014-2015"/>
    <s v="SEM-1"/>
    <x v="673"/>
    <s v="PROBLEMAS ESPECIALES"/>
    <x v="20"/>
    <x v="1"/>
    <x v="4"/>
    <n v="0"/>
    <n v="5"/>
    <n v="10"/>
    <n v="5"/>
    <x v="0"/>
    <n v="0"/>
    <n v="1"/>
    <n v="0"/>
    <n v="0"/>
  </r>
  <r>
    <s v="2014-2015"/>
    <s v="SEM-1"/>
    <x v="674"/>
    <s v="GRAFICAS DE INGENIERIA I"/>
    <x v="21"/>
    <x v="1"/>
    <x v="4"/>
    <n v="2"/>
    <n v="19"/>
    <n v="527"/>
    <n v="524"/>
    <x v="2"/>
    <n v="1048"/>
    <n v="27.578947368421051"/>
    <n v="0.16666666666666666"/>
    <n v="3.1666666666666665"/>
  </r>
  <r>
    <s v="2014-2015"/>
    <s v="SEM-1"/>
    <x v="675"/>
    <s v="GRAFICAS DE INGENIERIA II"/>
    <x v="21"/>
    <x v="1"/>
    <x v="4"/>
    <n v="2"/>
    <n v="1"/>
    <n v="30"/>
    <n v="24"/>
    <x v="2"/>
    <n v="48"/>
    <n v="24"/>
    <n v="0.16666666666666666"/>
    <n v="0.16666666666666666"/>
  </r>
  <r>
    <s v="2014-2015"/>
    <s v="SEM-1"/>
    <x v="676"/>
    <s v="ALGORITMOS Y PROG COMPUT"/>
    <x v="21"/>
    <x v="1"/>
    <x v="4"/>
    <n v="3"/>
    <n v="16"/>
    <n v="515"/>
    <n v="508"/>
    <x v="2"/>
    <n v="1524"/>
    <n v="31.75"/>
    <n v="0.25"/>
    <n v="4"/>
  </r>
  <r>
    <s v="2014-2015"/>
    <s v="SEM-1"/>
    <x v="677"/>
    <s v="MEC APLICADA ESTATICA"/>
    <x v="21"/>
    <x v="1"/>
    <x v="4"/>
    <n v="3"/>
    <n v="10"/>
    <n v="301"/>
    <n v="298"/>
    <x v="2"/>
    <n v="894"/>
    <n v="29.8"/>
    <n v="0.25"/>
    <n v="2.5"/>
  </r>
  <r>
    <s v="2014-2015"/>
    <s v="SEM-1"/>
    <x v="678"/>
    <s v="MEC APLICADA DINAMICA"/>
    <x v="21"/>
    <x v="1"/>
    <x v="4"/>
    <n v="3"/>
    <n v="6"/>
    <n v="154"/>
    <n v="112"/>
    <x v="2"/>
    <n v="336"/>
    <n v="18.666666666666668"/>
    <n v="0.25"/>
    <n v="1.5"/>
  </r>
  <r>
    <s v="2014-2015"/>
    <s v="SEM-1"/>
    <x v="679"/>
    <s v="MECANICA APLIC A INGENIER"/>
    <x v="21"/>
    <x v="1"/>
    <x v="4"/>
    <n v="3"/>
    <n v="4"/>
    <n v="109"/>
    <n v="108"/>
    <x v="2"/>
    <n v="324"/>
    <n v="27"/>
    <n v="0.25"/>
    <n v="1"/>
  </r>
  <r>
    <s v="2014-2015"/>
    <s v="SEM-1"/>
    <x v="680"/>
    <s v="CIENC MATER PARA ING ELECT"/>
    <x v="21"/>
    <x v="1"/>
    <x v="4"/>
    <n v="3"/>
    <n v="5"/>
    <n v="126"/>
    <n v="118"/>
    <x v="2"/>
    <n v="354"/>
    <n v="23.6"/>
    <n v="0.25"/>
    <n v="1.25"/>
  </r>
  <r>
    <s v="2014-2015"/>
    <s v="SEM-1"/>
    <x v="681"/>
    <s v="DISEÑO CREATIVO I"/>
    <x v="21"/>
    <x v="1"/>
    <x v="4"/>
    <n v="3"/>
    <n v="5"/>
    <n v="150"/>
    <n v="145"/>
    <x v="2"/>
    <n v="435"/>
    <n v="29"/>
    <n v="0.25"/>
    <n v="1.25"/>
  </r>
  <r>
    <s v="2014-2015"/>
    <s v="SEM-1"/>
    <x v="682"/>
    <s v="MATERIALES DE INGENIERIA"/>
    <x v="21"/>
    <x v="1"/>
    <x v="4"/>
    <n v="3"/>
    <n v="5"/>
    <n v="131"/>
    <n v="116"/>
    <x v="2"/>
    <n v="348"/>
    <n v="23.2"/>
    <n v="0.25"/>
    <n v="1.25"/>
  </r>
  <r>
    <s v="2014-2015"/>
    <s v="SEM-1"/>
    <x v="683"/>
    <s v="MECANICA FLUIDOS CON LAB"/>
    <x v="21"/>
    <x v="1"/>
    <x v="4"/>
    <n v="4"/>
    <n v="6"/>
    <n v="89"/>
    <n v="80"/>
    <x v="2"/>
    <n v="320"/>
    <n v="13.333333333333334"/>
    <n v="0.33333333333333331"/>
    <n v="2"/>
  </r>
  <r>
    <s v="2014-2015"/>
    <s v="SEM-1"/>
    <x v="684"/>
    <s v="MECANICA DE MATERIALES I"/>
    <x v="21"/>
    <x v="1"/>
    <x v="4"/>
    <n v="3"/>
    <n v="3"/>
    <n v="76"/>
    <n v="75"/>
    <x v="2"/>
    <n v="225"/>
    <n v="25"/>
    <n v="0.25"/>
    <n v="0.75"/>
  </r>
  <r>
    <s v="2014-2015"/>
    <s v="SEM-1"/>
    <x v="685"/>
    <s v="MECANICA DE MATERIALES II"/>
    <x v="21"/>
    <x v="1"/>
    <x v="4"/>
    <n v="3"/>
    <n v="2"/>
    <n v="50"/>
    <n v="43"/>
    <x v="2"/>
    <n v="129"/>
    <n v="21.5"/>
    <n v="0.25"/>
    <n v="0.5"/>
  </r>
  <r>
    <s v="2014-2015"/>
    <s v="SEM-1"/>
    <x v="686"/>
    <s v="MECANICA DE LOS FLUIDOS"/>
    <x v="21"/>
    <x v="1"/>
    <x v="4"/>
    <n v="3"/>
    <n v="1"/>
    <n v="27"/>
    <n v="26"/>
    <x v="2"/>
    <n v="78"/>
    <n v="26"/>
    <n v="0.25"/>
    <n v="0.25"/>
  </r>
  <r>
    <s v="2014-2015"/>
    <s v="SEM-1"/>
    <x v="687"/>
    <s v="LAB MECANICA DE FLUIDOS"/>
    <x v="21"/>
    <x v="1"/>
    <x v="4"/>
    <n v="1"/>
    <n v="4"/>
    <n v="62"/>
    <n v="49"/>
    <x v="6"/>
    <n v="49"/>
    <n v="12.25"/>
    <n v="8.3333333333333329E-2"/>
    <n v="0.33333333333333331"/>
  </r>
  <r>
    <s v="2014-2015"/>
    <s v="SEM-1"/>
    <x v="688"/>
    <s v="INTRO MECANICA MATERIALES"/>
    <x v="21"/>
    <x v="1"/>
    <x v="4"/>
    <n v="4"/>
    <n v="2"/>
    <n v="85"/>
    <n v="85"/>
    <x v="2"/>
    <n v="340"/>
    <n v="42.5"/>
    <n v="0.33333333333333331"/>
    <n v="0.66666666666666663"/>
  </r>
  <r>
    <s v="2014-2015"/>
    <s v="SEM-1"/>
    <x v="689"/>
    <s v="MET NUM APLIC INGENIERIA"/>
    <x v="21"/>
    <x v="1"/>
    <x v="4"/>
    <n v="3"/>
    <n v="1"/>
    <n v="27"/>
    <n v="27"/>
    <x v="2"/>
    <n v="81"/>
    <n v="27"/>
    <n v="0.25"/>
    <n v="0.25"/>
  </r>
  <r>
    <s v="2014-2015"/>
    <s v="SEM-1"/>
    <x v="690"/>
    <s v="INVESTIGACION SUBGRADUADA"/>
    <x v="21"/>
    <x v="1"/>
    <x v="4"/>
    <n v="0"/>
    <n v="7"/>
    <n v="21"/>
    <n v="17"/>
    <x v="6"/>
    <n v="0"/>
    <n v="2.4285714285714284"/>
    <n v="0"/>
    <n v="0"/>
  </r>
  <r>
    <s v="2014-2015"/>
    <s v="SEM-1"/>
    <x v="691"/>
    <s v="INTRO CARACTER MATERIALES"/>
    <x v="21"/>
    <x v="1"/>
    <x v="4"/>
    <n v="3"/>
    <n v="1"/>
    <n v="25"/>
    <n v="24"/>
    <x v="2"/>
    <n v="72"/>
    <n v="24"/>
    <n v="0.25"/>
    <n v="0.25"/>
  </r>
  <r>
    <s v="2014-2015"/>
    <s v="SEM-1"/>
    <x v="692"/>
    <s v="INTRO MATERIALES CERAMICOS"/>
    <x v="21"/>
    <x v="1"/>
    <x v="4"/>
    <n v="3"/>
    <n v="1"/>
    <n v="20"/>
    <n v="8"/>
    <x v="2"/>
    <n v="24"/>
    <n v="8"/>
    <n v="0.25"/>
    <n v="0.25"/>
  </r>
  <r>
    <s v="2014-2015"/>
    <s v="SEM-1"/>
    <x v="693"/>
    <s v="ACUSTICA PARA INGENIEROS"/>
    <x v="21"/>
    <x v="1"/>
    <x v="4"/>
    <n v="3"/>
    <n v="1"/>
    <n v="20"/>
    <n v="3"/>
    <x v="2"/>
    <n v="9"/>
    <n v="3"/>
    <n v="0.25"/>
    <n v="0.25"/>
  </r>
  <r>
    <s v="2014-2015"/>
    <s v="SEM-1"/>
    <x v="694"/>
    <s v="TEMAS ESPECIALES"/>
    <x v="21"/>
    <x v="1"/>
    <x v="4"/>
    <n v="0"/>
    <n v="1"/>
    <n v="25"/>
    <n v="4"/>
    <x v="2"/>
    <n v="0"/>
    <n v="4"/>
    <n v="0"/>
    <n v="0"/>
  </r>
  <r>
    <s v="2014-2015"/>
    <s v="SEM-1"/>
    <x v="695"/>
    <s v="ESTADISTI EXPERIMENTALES"/>
    <x v="22"/>
    <x v="0"/>
    <x v="4"/>
    <n v="3"/>
    <n v="1"/>
    <n v="36"/>
    <n v="36"/>
    <x v="2"/>
    <n v="108"/>
    <n v="36"/>
    <n v="0.25"/>
    <n v="0.25"/>
  </r>
  <r>
    <s v="2014-2015"/>
    <s v="SEM-1"/>
    <x v="696"/>
    <s v="OPTIMIZ LINEAL Y DISCRETA"/>
    <x v="22"/>
    <x v="0"/>
    <x v="4"/>
    <n v="3"/>
    <n v="1"/>
    <n v="20"/>
    <n v="17"/>
    <x v="2"/>
    <n v="51"/>
    <n v="17"/>
    <n v="0.25"/>
    <n v="0.25"/>
  </r>
  <r>
    <s v="2014-2015"/>
    <s v="SEM-1"/>
    <x v="697"/>
    <s v="SIMULACION DE SISTEMAS"/>
    <x v="22"/>
    <x v="0"/>
    <x v="4"/>
    <n v="3"/>
    <n v="1"/>
    <n v="20"/>
    <n v="18"/>
    <x v="2"/>
    <n v="54"/>
    <n v="18"/>
    <n v="0.25"/>
    <n v="0.25"/>
  </r>
  <r>
    <s v="2014-2015"/>
    <s v="SEM-1"/>
    <x v="698"/>
    <s v="SIST. ACARREO MATERIALES"/>
    <x v="22"/>
    <x v="0"/>
    <x v="4"/>
    <n v="3"/>
    <n v="1"/>
    <n v="20"/>
    <n v="5"/>
    <x v="2"/>
    <n v="15"/>
    <n v="5"/>
    <n v="0.25"/>
    <n v="0.25"/>
  </r>
  <r>
    <s v="2014-2015"/>
    <s v="SEM-1"/>
    <x v="699"/>
    <s v="EXPERIMENT INDUST AVANZ"/>
    <x v="22"/>
    <x v="0"/>
    <x v="4"/>
    <n v="3"/>
    <n v="1"/>
    <n v="20"/>
    <n v="5"/>
    <x v="2"/>
    <n v="15"/>
    <n v="5"/>
    <n v="0.25"/>
    <n v="0.25"/>
  </r>
  <r>
    <s v="2014-2015"/>
    <s v="SEM-1"/>
    <x v="700"/>
    <s v="PROYECTO DE INGENIERIA"/>
    <x v="22"/>
    <x v="0"/>
    <x v="4"/>
    <n v="0"/>
    <n v="3"/>
    <n v="3"/>
    <n v="3"/>
    <x v="1"/>
    <n v="0"/>
    <n v="1"/>
    <n v="0"/>
    <n v="0"/>
  </r>
  <r>
    <s v="2014-2015"/>
    <s v="SEM-1"/>
    <x v="701"/>
    <s v="TESIS"/>
    <x v="22"/>
    <x v="0"/>
    <x v="4"/>
    <n v="0"/>
    <n v="8"/>
    <n v="15"/>
    <n v="15"/>
    <x v="1"/>
    <n v="0"/>
    <n v="1.875"/>
    <n v="0"/>
    <n v="0"/>
  </r>
  <r>
    <s v="2014-2015"/>
    <s v="SEM-1"/>
    <x v="702"/>
    <s v="ORG Y GERENCIA PARA INGE"/>
    <x v="22"/>
    <x v="1"/>
    <x v="4"/>
    <n v="3"/>
    <n v="4"/>
    <n v="120"/>
    <n v="81"/>
    <x v="2"/>
    <n v="243"/>
    <n v="20.25"/>
    <n v="0.25"/>
    <n v="1"/>
  </r>
  <r>
    <s v="2014-2015"/>
    <s v="SEM-1"/>
    <x v="703"/>
    <s v="MEDICION DE TRABAJO"/>
    <x v="22"/>
    <x v="1"/>
    <x v="4"/>
    <n v="4"/>
    <n v="1"/>
    <n v="26"/>
    <n v="26"/>
    <x v="2"/>
    <n v="104"/>
    <n v="26"/>
    <n v="0.33333333333333331"/>
    <n v="0.33333333333333331"/>
  </r>
  <r>
    <s v="2014-2015"/>
    <s v="SEM-1"/>
    <x v="704"/>
    <s v="PROB Y ESTAD PARA ING"/>
    <x v="22"/>
    <x v="1"/>
    <x v="4"/>
    <n v="3"/>
    <n v="14"/>
    <n v="214"/>
    <n v="204"/>
    <x v="2"/>
    <n v="612"/>
    <n v="14.571428571428571"/>
    <n v="0.25"/>
    <n v="3.5"/>
  </r>
  <r>
    <s v="2014-2015"/>
    <s v="SEM-1"/>
    <x v="705"/>
    <s v="ANAL ECON INGENIEROS"/>
    <x v="22"/>
    <x v="1"/>
    <x v="4"/>
    <n v="3"/>
    <n v="10"/>
    <n v="154"/>
    <n v="149"/>
    <x v="2"/>
    <n v="447"/>
    <n v="14.9"/>
    <n v="0.25"/>
    <n v="2.5"/>
  </r>
  <r>
    <s v="2014-2015"/>
    <s v="SEM-1"/>
    <x v="706"/>
    <s v="SEGURIDAD INDUSTRIAL"/>
    <x v="22"/>
    <x v="1"/>
    <x v="4"/>
    <n v="3"/>
    <n v="1"/>
    <n v="31"/>
    <n v="31"/>
    <x v="2"/>
    <n v="93"/>
    <n v="31"/>
    <n v="0.25"/>
    <n v="0.25"/>
  </r>
  <r>
    <s v="2014-2015"/>
    <s v="SEM-1"/>
    <x v="707"/>
    <s v="ESTAD INDUSTRIAL APLIC"/>
    <x v="22"/>
    <x v="1"/>
    <x v="4"/>
    <n v="3"/>
    <n v="1"/>
    <n v="30"/>
    <n v="26"/>
    <x v="2"/>
    <n v="78"/>
    <n v="26"/>
    <n v="0.25"/>
    <n v="0.25"/>
  </r>
  <r>
    <s v="2014-2015"/>
    <s v="SEM-1"/>
    <x v="708"/>
    <s v="MODEL DETER INVEST OPER"/>
    <x v="22"/>
    <x v="1"/>
    <x v="4"/>
    <n v="3"/>
    <n v="2"/>
    <n v="62"/>
    <n v="52"/>
    <x v="2"/>
    <n v="156"/>
    <n v="26"/>
    <n v="0.25"/>
    <n v="0.5"/>
  </r>
  <r>
    <s v="2014-2015"/>
    <s v="SEM-1"/>
    <x v="709"/>
    <s v="MODEL PROB INVEST OPER"/>
    <x v="22"/>
    <x v="1"/>
    <x v="4"/>
    <n v="3"/>
    <n v="2"/>
    <n v="50"/>
    <n v="32"/>
    <x v="2"/>
    <n v="96"/>
    <n v="16"/>
    <n v="0.25"/>
    <n v="0.5"/>
  </r>
  <r>
    <s v="2014-2015"/>
    <s v="SEM-1"/>
    <x v="710"/>
    <s v="DISENO Y ANAL EXPER INGE"/>
    <x v="22"/>
    <x v="1"/>
    <x v="4"/>
    <n v="3"/>
    <n v="1"/>
    <n v="30"/>
    <n v="23"/>
    <x v="2"/>
    <n v="69"/>
    <n v="23"/>
    <n v="0.25"/>
    <n v="0.25"/>
  </r>
  <r>
    <s v="2014-2015"/>
    <s v="SEM-1"/>
    <x v="711"/>
    <s v="PLANIF RECURSOS HUMANOS"/>
    <x v="22"/>
    <x v="1"/>
    <x v="4"/>
    <n v="3"/>
    <n v="1"/>
    <n v="30"/>
    <n v="21"/>
    <x v="2"/>
    <n v="63"/>
    <n v="21"/>
    <n v="0.25"/>
    <n v="0.25"/>
  </r>
  <r>
    <s v="2014-2015"/>
    <s v="SEM-1"/>
    <x v="712"/>
    <s v="PLANIF CNTRL PROD I"/>
    <x v="22"/>
    <x v="1"/>
    <x v="4"/>
    <n v="3"/>
    <n v="1"/>
    <n v="30"/>
    <n v="20"/>
    <x v="2"/>
    <n v="60"/>
    <n v="20"/>
    <n v="0.25"/>
    <n v="0.25"/>
  </r>
  <r>
    <s v="2014-2015"/>
    <s v="SEM-1"/>
    <x v="713"/>
    <s v="DESPLI DISENO FACILID FISI"/>
    <x v="22"/>
    <x v="1"/>
    <x v="4"/>
    <n v="3"/>
    <n v="2"/>
    <n v="44"/>
    <n v="33"/>
    <x v="2"/>
    <n v="99"/>
    <n v="16.5"/>
    <n v="0.25"/>
    <n v="0.5"/>
  </r>
  <r>
    <s v="2014-2015"/>
    <s v="SEM-1"/>
    <x v="714"/>
    <s v="PRACTICA INGE INDUSTRIAL"/>
    <x v="22"/>
    <x v="1"/>
    <x v="4"/>
    <n v="3"/>
    <n v="1"/>
    <n v="1"/>
    <n v="0"/>
    <x v="4"/>
    <n v="0"/>
    <n v="0"/>
    <n v="0.25"/>
    <n v="0.25"/>
  </r>
  <r>
    <s v="2014-2015"/>
    <s v="SEM-1"/>
    <x v="715"/>
    <s v="ENS TARJ CIRC IMP"/>
    <x v="22"/>
    <x v="1"/>
    <x v="4"/>
    <n v="3"/>
    <n v="1"/>
    <n v="20"/>
    <n v="18"/>
    <x v="2"/>
    <n v="54"/>
    <n v="18"/>
    <n v="0.25"/>
    <n v="0.25"/>
  </r>
  <r>
    <s v="2014-2015"/>
    <s v="SEM-1"/>
    <x v="716"/>
    <s v="CONTROL PROCES TIEMPO REAL"/>
    <x v="22"/>
    <x v="1"/>
    <x v="4"/>
    <n v="3"/>
    <n v="1"/>
    <n v="30"/>
    <n v="30"/>
    <x v="2"/>
    <n v="90"/>
    <n v="30"/>
    <n v="0.25"/>
    <n v="0.25"/>
  </r>
  <r>
    <s v="2014-2015"/>
    <s v="SEM-1"/>
    <x v="717"/>
    <s v="PLANIF CONTRL PRODUC II"/>
    <x v="22"/>
    <x v="1"/>
    <x v="4"/>
    <n v="3"/>
    <n v="2"/>
    <n v="59"/>
    <n v="39"/>
    <x v="2"/>
    <n v="117"/>
    <n v="19.5"/>
    <n v="0.25"/>
    <n v="0.5"/>
  </r>
  <r>
    <s v="2014-2015"/>
    <s v="SEM-1"/>
    <x v="718"/>
    <s v="DISENO SISTEMAS DE TRABAJO"/>
    <x v="22"/>
    <x v="1"/>
    <x v="4"/>
    <n v="4"/>
    <n v="2"/>
    <n v="40"/>
    <n v="40"/>
    <x v="2"/>
    <n v="160"/>
    <n v="20"/>
    <n v="0.33333333333333331"/>
    <n v="0.66666666666666663"/>
  </r>
  <r>
    <s v="2014-2015"/>
    <s v="SEM-1"/>
    <x v="719"/>
    <s v="CONTROL ESTADIS DE CALIDAD"/>
    <x v="22"/>
    <x v="1"/>
    <x v="4"/>
    <n v="3"/>
    <n v="3"/>
    <n v="75"/>
    <n v="66"/>
    <x v="2"/>
    <n v="198"/>
    <n v="22"/>
    <n v="0.25"/>
    <n v="0.75"/>
  </r>
  <r>
    <s v="2014-2015"/>
    <s v="SEM-1"/>
    <x v="720"/>
    <s v="PROYECTO DE DISENO"/>
    <x v="22"/>
    <x v="1"/>
    <x v="4"/>
    <n v="3"/>
    <n v="3"/>
    <n v="32"/>
    <n v="32"/>
    <x v="6"/>
    <n v="96"/>
    <n v="10.666666666666666"/>
    <n v="0.25"/>
    <n v="0.75"/>
  </r>
  <r>
    <s v="2014-2015"/>
    <s v="SEM-1"/>
    <x v="721"/>
    <s v="CONTABIL PARA INGENIEROS"/>
    <x v="22"/>
    <x v="1"/>
    <x v="4"/>
    <n v="3"/>
    <n v="2"/>
    <n v="60"/>
    <n v="46"/>
    <x v="2"/>
    <n v="138"/>
    <n v="23"/>
    <n v="0.25"/>
    <n v="0.5"/>
  </r>
  <r>
    <s v="2014-2015"/>
    <s v="SEM-1"/>
    <x v="722"/>
    <s v="ANALISIS Y CONTROL COSTOS"/>
    <x v="22"/>
    <x v="1"/>
    <x v="4"/>
    <n v="3"/>
    <n v="2"/>
    <n v="30"/>
    <n v="26"/>
    <x v="2"/>
    <n v="78"/>
    <n v="13"/>
    <n v="0.25"/>
    <n v="0.5"/>
  </r>
  <r>
    <s v="2014-2015"/>
    <s v="SEM-1"/>
    <x v="723"/>
    <s v="PRAC ING ESTUD PLAN COOP"/>
    <x v="22"/>
    <x v="1"/>
    <x v="4"/>
    <n v="0"/>
    <n v="2"/>
    <n v="67"/>
    <n v="44"/>
    <x v="4"/>
    <n v="0"/>
    <n v="22"/>
    <n v="0"/>
    <n v="0"/>
  </r>
  <r>
    <s v="2014-2015"/>
    <s v="SEM-1"/>
    <x v="724"/>
    <s v="PROBLEMAS ESPECIALES"/>
    <x v="22"/>
    <x v="1"/>
    <x v="4"/>
    <n v="0"/>
    <n v="2"/>
    <n v="5"/>
    <n v="3"/>
    <x v="0"/>
    <n v="0"/>
    <n v="1.5"/>
    <n v="0"/>
    <n v="0"/>
  </r>
  <r>
    <s v="2014-2015"/>
    <s v="SEM-1"/>
    <x v="725"/>
    <s v="INVESTIGACION SUBGRADUADA"/>
    <x v="22"/>
    <x v="1"/>
    <x v="4"/>
    <n v="0"/>
    <n v="7"/>
    <n v="36"/>
    <n v="30"/>
    <x v="6"/>
    <n v="0"/>
    <n v="4.2857142857142856"/>
    <n v="0"/>
    <n v="0"/>
  </r>
  <r>
    <s v="2014-2015"/>
    <s v="SEM-1"/>
    <x v="726"/>
    <s v="METOD LEAN SIX SIGMA"/>
    <x v="22"/>
    <x v="1"/>
    <x v="4"/>
    <n v="3"/>
    <n v="1"/>
    <n v="30"/>
    <n v="19"/>
    <x v="2"/>
    <n v="57"/>
    <n v="19"/>
    <n v="0.25"/>
    <n v="0.25"/>
  </r>
  <r>
    <s v="2014-2015"/>
    <s v="SEM-1"/>
    <x v="727"/>
    <s v="INTRO MET DISENO DISPOS"/>
    <x v="22"/>
    <x v="1"/>
    <x v="4"/>
    <n v="3"/>
    <n v="1"/>
    <n v="30"/>
    <n v="13"/>
    <x v="2"/>
    <n v="39"/>
    <n v="13"/>
    <n v="0.25"/>
    <n v="0.25"/>
  </r>
  <r>
    <s v="2014-2015"/>
    <s v="SEM-1"/>
    <x v="728"/>
    <s v="TERMODINAMICA AVANZADA I"/>
    <x v="23"/>
    <x v="0"/>
    <x v="4"/>
    <n v="3"/>
    <n v="1"/>
    <n v="15"/>
    <n v="8"/>
    <x v="2"/>
    <n v="24"/>
    <n v="8"/>
    <n v="0.25"/>
    <n v="0.25"/>
  </r>
  <r>
    <s v="2014-2015"/>
    <s v="SEM-1"/>
    <x v="729"/>
    <s v="CONC AVAN MEC FLU CONV CAL"/>
    <x v="23"/>
    <x v="0"/>
    <x v="4"/>
    <n v="3"/>
    <n v="1"/>
    <n v="10"/>
    <n v="3"/>
    <x v="2"/>
    <n v="9"/>
    <n v="3"/>
    <n v="0.25"/>
    <n v="0.25"/>
  </r>
  <r>
    <s v="2014-2015"/>
    <s v="SEM-1"/>
    <x v="730"/>
    <s v="SEMINARIO"/>
    <x v="23"/>
    <x v="0"/>
    <x v="4"/>
    <n v="1"/>
    <n v="3"/>
    <n v="50"/>
    <n v="23"/>
    <x v="3"/>
    <n v="23"/>
    <n v="7.666666666666667"/>
    <n v="8.3333333333333329E-2"/>
    <n v="0.25"/>
  </r>
  <r>
    <s v="2014-2015"/>
    <s v="SEM-1"/>
    <x v="731"/>
    <s v="MECANICA CONTINUA"/>
    <x v="23"/>
    <x v="0"/>
    <x v="4"/>
    <n v="3"/>
    <n v="1"/>
    <n v="15"/>
    <n v="12"/>
    <x v="2"/>
    <n v="36"/>
    <n v="12"/>
    <n v="0.25"/>
    <n v="0.25"/>
  </r>
  <r>
    <s v="2014-2015"/>
    <s v="SEM-1"/>
    <x v="732"/>
    <s v="PRINCIPIOS DE ING BIOMEDIC"/>
    <x v="23"/>
    <x v="0"/>
    <x v="4"/>
    <n v="3"/>
    <n v="1"/>
    <n v="12"/>
    <n v="12"/>
    <x v="2"/>
    <n v="36"/>
    <n v="12"/>
    <n v="0.25"/>
    <n v="0.25"/>
  </r>
  <r>
    <s v="2014-2015"/>
    <s v="SEM-1"/>
    <x v="733"/>
    <s v="INVESTIGACION"/>
    <x v="23"/>
    <x v="0"/>
    <x v="4"/>
    <n v="0"/>
    <n v="18"/>
    <n v="65"/>
    <n v="29"/>
    <x v="0"/>
    <n v="0"/>
    <n v="1.6111111111111112"/>
    <n v="0"/>
    <n v="0"/>
  </r>
  <r>
    <s v="2014-2015"/>
    <s v="SEM-1"/>
    <x v="734"/>
    <s v="MAT Y SIST INTELIGENTES"/>
    <x v="23"/>
    <x v="0"/>
    <x v="4"/>
    <n v="3"/>
    <n v="1"/>
    <n v="15"/>
    <n v="13"/>
    <x v="2"/>
    <n v="39"/>
    <n v="13"/>
    <n v="0.25"/>
    <n v="0.25"/>
  </r>
  <r>
    <s v="2014-2015"/>
    <s v="SEM-1"/>
    <x v="735"/>
    <s v="INGENIERIA DE TEJIDOS"/>
    <x v="23"/>
    <x v="0"/>
    <x v="4"/>
    <n v="3"/>
    <n v="1"/>
    <n v="15"/>
    <n v="2"/>
    <x v="2"/>
    <n v="6"/>
    <n v="2"/>
    <n v="0.25"/>
    <n v="0.25"/>
  </r>
  <r>
    <s v="2014-2015"/>
    <s v="SEM-1"/>
    <x v="736"/>
    <s v="PRINC ENER Y VAR MEC APLIC"/>
    <x v="23"/>
    <x v="0"/>
    <x v="4"/>
    <n v="3"/>
    <n v="1"/>
    <n v="15"/>
    <n v="4"/>
    <x v="2"/>
    <n v="12"/>
    <n v="4"/>
    <n v="0.25"/>
    <n v="0.25"/>
  </r>
  <r>
    <s v="2014-2015"/>
    <s v="SEM-1"/>
    <x v="737"/>
    <s v="FUND MECANIC EMPAQUE ELEC"/>
    <x v="23"/>
    <x v="0"/>
    <x v="4"/>
    <n v="3"/>
    <n v="1"/>
    <n v="10"/>
    <n v="3"/>
    <x v="2"/>
    <n v="9"/>
    <n v="3"/>
    <n v="0.25"/>
    <n v="0.25"/>
  </r>
  <r>
    <s v="2014-2015"/>
    <s v="SEM-1"/>
    <x v="738"/>
    <s v="TEMAS SELECCIONADOS AVANZ"/>
    <x v="23"/>
    <x v="0"/>
    <x v="4"/>
    <n v="0"/>
    <n v="1"/>
    <n v="1"/>
    <n v="1"/>
    <x v="0"/>
    <n v="0"/>
    <n v="1"/>
    <n v="0"/>
    <n v="0"/>
  </r>
  <r>
    <s v="2014-2015"/>
    <s v="SEM-1"/>
    <x v="739"/>
    <s v="DISECCION DE PRODUCTOS"/>
    <x v="23"/>
    <x v="1"/>
    <x v="4"/>
    <n v="2"/>
    <n v="1"/>
    <n v="24"/>
    <n v="24"/>
    <x v="2"/>
    <n v="48"/>
    <n v="24"/>
    <n v="0.16666666666666666"/>
    <n v="0.16666666666666666"/>
  </r>
  <r>
    <s v="2014-2015"/>
    <s v="SEM-1"/>
    <x v="740"/>
    <s v="TERMODINAMICA I"/>
    <x v="23"/>
    <x v="1"/>
    <x v="4"/>
    <n v="3"/>
    <n v="3"/>
    <n v="137"/>
    <n v="136"/>
    <x v="2"/>
    <n v="408"/>
    <n v="45.333333333333336"/>
    <n v="0.25"/>
    <n v="0.75"/>
  </r>
  <r>
    <s v="2014-2015"/>
    <s v="SEM-1"/>
    <x v="741"/>
    <s v="TERMODINAMICA II"/>
    <x v="23"/>
    <x v="1"/>
    <x v="4"/>
    <n v="3"/>
    <n v="2"/>
    <n v="69"/>
    <n v="68"/>
    <x v="2"/>
    <n v="204"/>
    <n v="34"/>
    <n v="0.25"/>
    <n v="0.5"/>
  </r>
  <r>
    <s v="2014-2015"/>
    <s v="SEM-1"/>
    <x v="742"/>
    <s v="TERMODINAMICA III"/>
    <x v="23"/>
    <x v="1"/>
    <x v="4"/>
    <n v="3"/>
    <n v="1"/>
    <n v="20"/>
    <n v="12"/>
    <x v="2"/>
    <n v="36"/>
    <n v="12"/>
    <n v="0.25"/>
    <n v="0.25"/>
  </r>
  <r>
    <s v="2014-2015"/>
    <s v="SEM-1"/>
    <x v="743"/>
    <s v="DISENO DE MECANISMOS"/>
    <x v="23"/>
    <x v="1"/>
    <x v="4"/>
    <n v="3"/>
    <n v="3"/>
    <n v="92"/>
    <n v="86"/>
    <x v="2"/>
    <n v="258"/>
    <n v="28.666666666666668"/>
    <n v="0.25"/>
    <n v="0.75"/>
  </r>
  <r>
    <s v="2014-2015"/>
    <s v="SEM-1"/>
    <x v="744"/>
    <s v="DIS ELEM MAQUINAS I"/>
    <x v="23"/>
    <x v="1"/>
    <x v="4"/>
    <n v="3"/>
    <n v="3"/>
    <n v="76"/>
    <n v="65"/>
    <x v="2"/>
    <n v="195"/>
    <n v="21.666666666666668"/>
    <n v="0.25"/>
    <n v="0.75"/>
  </r>
  <r>
    <s v="2014-2015"/>
    <s v="SEM-1"/>
    <x v="745"/>
    <s v="DIS ELEM MAQUINAS II"/>
    <x v="23"/>
    <x v="1"/>
    <x v="4"/>
    <n v="3"/>
    <n v="3"/>
    <n v="91"/>
    <n v="73"/>
    <x v="2"/>
    <n v="219"/>
    <n v="24.333333333333332"/>
    <n v="0.25"/>
    <n v="0.75"/>
  </r>
  <r>
    <s v="2014-2015"/>
    <s v="SEM-1"/>
    <x v="746"/>
    <s v="TRANSFERENCIA DE CALOR"/>
    <x v="23"/>
    <x v="1"/>
    <x v="4"/>
    <n v="3"/>
    <n v="3"/>
    <n v="85"/>
    <n v="80"/>
    <x v="2"/>
    <n v="240"/>
    <n v="26.666666666666668"/>
    <n v="0.25"/>
    <n v="0.75"/>
  </r>
  <r>
    <s v="2014-2015"/>
    <s v="SEM-1"/>
    <x v="747"/>
    <s v="ING DE INSTAL DE ENERGIA"/>
    <x v="23"/>
    <x v="1"/>
    <x v="4"/>
    <n v="3"/>
    <n v="1"/>
    <n v="20"/>
    <n v="9"/>
    <x v="2"/>
    <n v="27"/>
    <n v="9"/>
    <n v="0.25"/>
    <n v="0.25"/>
  </r>
  <r>
    <s v="2014-2015"/>
    <s v="SEM-1"/>
    <x v="748"/>
    <s v="REFRIG Y ACOND DE AIRE"/>
    <x v="23"/>
    <x v="1"/>
    <x v="4"/>
    <n v="3"/>
    <n v="1"/>
    <n v="25"/>
    <n v="13"/>
    <x v="2"/>
    <n v="39"/>
    <n v="13"/>
    <n v="0.25"/>
    <n v="0.25"/>
  </r>
  <r>
    <s v="2014-2015"/>
    <s v="SEM-1"/>
    <x v="749"/>
    <s v="TERMODIN GEN PARA INGENIER"/>
    <x v="23"/>
    <x v="1"/>
    <x v="4"/>
    <n v="3"/>
    <n v="4"/>
    <n v="141"/>
    <n v="103"/>
    <x v="2"/>
    <n v="309"/>
    <n v="25.75"/>
    <n v="0.25"/>
    <n v="1"/>
  </r>
  <r>
    <s v="2014-2015"/>
    <s v="SEM-1"/>
    <x v="750"/>
    <s v="PROCESOS DE MANUFACTURA"/>
    <x v="23"/>
    <x v="1"/>
    <x v="4"/>
    <n v="3"/>
    <n v="3"/>
    <n v="101"/>
    <n v="96"/>
    <x v="2"/>
    <n v="288"/>
    <n v="32"/>
    <n v="0.25"/>
    <n v="0.75"/>
  </r>
  <r>
    <s v="2014-2015"/>
    <s v="SEM-1"/>
    <x v="751"/>
    <s v="LAB PROCESOS MANUFACTURA"/>
    <x v="23"/>
    <x v="1"/>
    <x v="4"/>
    <n v="1"/>
    <n v="5"/>
    <n v="120"/>
    <n v="103"/>
    <x v="6"/>
    <n v="103"/>
    <n v="20.6"/>
    <n v="8.3333333333333329E-2"/>
    <n v="0.41666666666666663"/>
  </r>
  <r>
    <s v="2014-2015"/>
    <s v="SEM-1"/>
    <x v="752"/>
    <s v="DISENO EN LA INGENIERIA"/>
    <x v="23"/>
    <x v="1"/>
    <x v="4"/>
    <n v="4"/>
    <n v="6"/>
    <n v="61"/>
    <n v="41"/>
    <x v="2"/>
    <n v="164"/>
    <n v="6.833333333333333"/>
    <n v="0.33333333333333331"/>
    <n v="2"/>
  </r>
  <r>
    <s v="2014-2015"/>
    <s v="SEM-1"/>
    <x v="753"/>
    <s v="DISENO DE PRODUCTOS"/>
    <x v="23"/>
    <x v="1"/>
    <x v="4"/>
    <n v="3"/>
    <n v="2"/>
    <n v="48"/>
    <n v="24"/>
    <x v="2"/>
    <n v="72"/>
    <n v="12"/>
    <n v="0.25"/>
    <n v="0.5"/>
  </r>
  <r>
    <s v="2014-2015"/>
    <s v="SEM-1"/>
    <x v="754"/>
    <s v="CIENCIA E ING DE MATERIALE"/>
    <x v="23"/>
    <x v="1"/>
    <x v="4"/>
    <n v="4"/>
    <n v="6"/>
    <n v="60"/>
    <n v="52"/>
    <x v="2"/>
    <n v="208"/>
    <n v="8.6666666666666661"/>
    <n v="0.33333333333333331"/>
    <n v="2"/>
  </r>
  <r>
    <s v="2014-2015"/>
    <s v="SEM-1"/>
    <x v="755"/>
    <s v="DINAMICA DE SISTEMAS"/>
    <x v="23"/>
    <x v="1"/>
    <x v="4"/>
    <n v="3"/>
    <n v="2"/>
    <n v="71"/>
    <n v="69"/>
    <x v="2"/>
    <n v="207"/>
    <n v="34.5"/>
    <n v="0.25"/>
    <n v="0.5"/>
  </r>
  <r>
    <s v="2014-2015"/>
    <s v="SEM-1"/>
    <x v="756"/>
    <s v="LAB INSTRUMENT Y MEDICION"/>
    <x v="23"/>
    <x v="1"/>
    <x v="4"/>
    <n v="2"/>
    <n v="5"/>
    <n v="66"/>
    <n v="52"/>
    <x v="6"/>
    <n v="104"/>
    <n v="10.4"/>
    <n v="0.16666666666666666"/>
    <n v="0.83333333333333326"/>
  </r>
  <r>
    <s v="2014-2015"/>
    <s v="SEM-1"/>
    <x v="757"/>
    <s v="LAB DE CIENCIAS TERMALES"/>
    <x v="23"/>
    <x v="1"/>
    <x v="4"/>
    <n v="0"/>
    <n v="4"/>
    <n v="48"/>
    <n v="47"/>
    <x v="6"/>
    <n v="0"/>
    <n v="11.75"/>
    <n v="0"/>
    <n v="0"/>
  </r>
  <r>
    <s v="2014-2015"/>
    <s v="SEM-1"/>
    <x v="758"/>
    <s v="AERODINAMICA APLICADA"/>
    <x v="23"/>
    <x v="1"/>
    <x v="4"/>
    <n v="3"/>
    <n v="1"/>
    <n v="20"/>
    <n v="6"/>
    <x v="2"/>
    <n v="18"/>
    <n v="6"/>
    <n v="0.25"/>
    <n v="0.25"/>
  </r>
  <r>
    <s v="2014-2015"/>
    <s v="SEM-1"/>
    <x v="759"/>
    <s v="TERMOD Y PROP TURBINAS GAS"/>
    <x v="23"/>
    <x v="1"/>
    <x v="4"/>
    <n v="3"/>
    <n v="1"/>
    <n v="25"/>
    <n v="13"/>
    <x v="2"/>
    <n v="39"/>
    <n v="13"/>
    <n v="0.25"/>
    <n v="0.25"/>
  </r>
  <r>
    <s v="2014-2015"/>
    <s v="SEM-1"/>
    <x v="760"/>
    <s v="ANAL Y DISEÑO ESTRUC AERON"/>
    <x v="23"/>
    <x v="1"/>
    <x v="4"/>
    <n v="3"/>
    <n v="1"/>
    <n v="30"/>
    <n v="17"/>
    <x v="2"/>
    <n v="51"/>
    <n v="17"/>
    <n v="0.25"/>
    <n v="0.25"/>
  </r>
  <r>
    <s v="2014-2015"/>
    <s v="SEM-1"/>
    <x v="761"/>
    <s v="INTRODUCCION A LA ROBOTICA"/>
    <x v="23"/>
    <x v="1"/>
    <x v="4"/>
    <n v="3"/>
    <n v="1"/>
    <n v="10"/>
    <n v="7"/>
    <x v="2"/>
    <n v="21"/>
    <n v="7"/>
    <n v="0.25"/>
    <n v="0.25"/>
  </r>
  <r>
    <s v="2014-2015"/>
    <s v="SEM-1"/>
    <x v="762"/>
    <s v="PRAC ING ESTUD PLAN COOP"/>
    <x v="23"/>
    <x v="1"/>
    <x v="4"/>
    <n v="0"/>
    <n v="2"/>
    <n v="70"/>
    <n v="48"/>
    <x v="0"/>
    <n v="0"/>
    <n v="24"/>
    <n v="0"/>
    <n v="0"/>
  </r>
  <r>
    <s v="2014-2015"/>
    <s v="SEM-1"/>
    <x v="763"/>
    <s v="INVESTIGACION SUBGRADUADA"/>
    <x v="23"/>
    <x v="1"/>
    <x v="4"/>
    <n v="0"/>
    <n v="15"/>
    <n v="79"/>
    <n v="58"/>
    <x v="0"/>
    <n v="0"/>
    <n v="3.8666666666666667"/>
    <n v="0"/>
    <n v="0"/>
  </r>
  <r>
    <s v="2014-2015"/>
    <s v="SEM-1"/>
    <x v="764"/>
    <s v="UTILIZ DE LA ENERGIA SOLAR"/>
    <x v="23"/>
    <x v="1"/>
    <x v="4"/>
    <n v="3"/>
    <n v="1"/>
    <n v="20"/>
    <n v="14"/>
    <x v="2"/>
    <n v="42"/>
    <n v="14"/>
    <n v="0.25"/>
    <n v="0.25"/>
  </r>
  <r>
    <s v="2014-2015"/>
    <s v="SEM-1"/>
    <x v="765"/>
    <s v="TEMAS SELEC ING MECANICA"/>
    <x v="23"/>
    <x v="1"/>
    <x v="4"/>
    <n v="0"/>
    <n v="9"/>
    <n v="124"/>
    <n v="92"/>
    <x v="0"/>
    <n v="0"/>
    <n v="10.222222222222221"/>
    <n v="0"/>
    <n v="0"/>
  </r>
  <r>
    <s v="2014-2015"/>
    <s v="SEM-1"/>
    <x v="766"/>
    <s v="PROBLEMAS ESPECIALES"/>
    <x v="23"/>
    <x v="1"/>
    <x v="4"/>
    <n v="0"/>
    <n v="5"/>
    <n v="20"/>
    <n v="17"/>
    <x v="0"/>
    <n v="0"/>
    <n v="3.4"/>
    <n v="0"/>
    <n v="0"/>
  </r>
  <r>
    <s v="2014-2015"/>
    <s v="SEM-1"/>
    <x v="767"/>
    <s v="PROBLEMAS ESPECIALES II"/>
    <x v="23"/>
    <x v="1"/>
    <x v="4"/>
    <n v="0"/>
    <n v="1"/>
    <n v="10"/>
    <n v="9"/>
    <x v="0"/>
    <n v="0"/>
    <n v="9"/>
    <n v="0"/>
    <n v="0"/>
  </r>
  <r>
    <s v="2014-2015"/>
    <s v="SEM-1"/>
    <x v="768"/>
    <s v="TEMAS SELECTOS ING MEC II"/>
    <x v="23"/>
    <x v="1"/>
    <x v="4"/>
    <n v="0"/>
    <n v="7"/>
    <n v="126"/>
    <n v="86"/>
    <x v="0"/>
    <n v="0"/>
    <n v="12.285714285714286"/>
    <n v="0"/>
    <n v="0"/>
  </r>
  <r>
    <s v="2014-2015"/>
    <s v="SEM-1"/>
    <x v="769"/>
    <s v="MET NUMERICOS ING QUIM"/>
    <x v="24"/>
    <x v="0"/>
    <x v="4"/>
    <n v="3"/>
    <n v="1"/>
    <n v="15"/>
    <n v="4"/>
    <x v="2"/>
    <n v="12"/>
    <n v="4"/>
    <n v="0.25"/>
    <n v="0.25"/>
  </r>
  <r>
    <s v="2014-2015"/>
    <s v="SEM-1"/>
    <x v="770"/>
    <s v="DISENO DE REACTORES"/>
    <x v="24"/>
    <x v="0"/>
    <x v="4"/>
    <n v="3"/>
    <n v="1"/>
    <n v="15"/>
    <n v="8"/>
    <x v="2"/>
    <n v="24"/>
    <n v="8"/>
    <n v="0.25"/>
    <n v="0.25"/>
  </r>
  <r>
    <s v="2014-2015"/>
    <s v="SEM-1"/>
    <x v="771"/>
    <s v="BIOL MOLECULAR INGE"/>
    <x v="24"/>
    <x v="0"/>
    <x v="4"/>
    <n v="3"/>
    <n v="1"/>
    <n v="4"/>
    <n v="4"/>
    <x v="2"/>
    <n v="12"/>
    <n v="4"/>
    <n v="0.25"/>
    <n v="0.25"/>
  </r>
  <r>
    <s v="2014-2015"/>
    <s v="SEM-1"/>
    <x v="772"/>
    <s v="TERMODINAMICA AVANZADA"/>
    <x v="24"/>
    <x v="0"/>
    <x v="4"/>
    <n v="3"/>
    <n v="1"/>
    <n v="15"/>
    <n v="7"/>
    <x v="2"/>
    <n v="21"/>
    <n v="7"/>
    <n v="0.25"/>
    <n v="0.25"/>
  </r>
  <r>
    <s v="2014-2015"/>
    <s v="SEM-1"/>
    <x v="773"/>
    <s v="SEMINARIO GRADUADO"/>
    <x v="24"/>
    <x v="0"/>
    <x v="4"/>
    <n v="0"/>
    <n v="1"/>
    <n v="25"/>
    <n v="12"/>
    <x v="3"/>
    <n v="0"/>
    <n v="12"/>
    <n v="0"/>
    <n v="0"/>
  </r>
  <r>
    <s v="2014-2015"/>
    <s v="SEM-1"/>
    <x v="774"/>
    <s v="INVESTIGACION Y TESIS"/>
    <x v="24"/>
    <x v="0"/>
    <x v="4"/>
    <n v="0"/>
    <n v="8"/>
    <n v="11"/>
    <n v="10"/>
    <x v="1"/>
    <n v="0"/>
    <n v="1.25"/>
    <n v="0"/>
    <n v="0"/>
  </r>
  <r>
    <s v="2014-2015"/>
    <s v="SEM-1"/>
    <x v="775"/>
    <s v="PROBLEMAS ESPECIALES"/>
    <x v="24"/>
    <x v="0"/>
    <x v="4"/>
    <n v="0"/>
    <n v="2"/>
    <n v="4"/>
    <n v="0"/>
    <x v="0"/>
    <n v="0"/>
    <n v="0"/>
    <n v="0"/>
    <n v="0"/>
  </r>
  <r>
    <s v="2014-2015"/>
    <s v="SEM-1"/>
    <x v="776"/>
    <s v="FEN. TRANSP.SIST.BIOL."/>
    <x v="24"/>
    <x v="0"/>
    <x v="4"/>
    <n v="3"/>
    <n v="1"/>
    <n v="0"/>
    <n v="0"/>
    <x v="2"/>
    <n v="0"/>
    <n v="0"/>
    <n v="0.25"/>
    <n v="0.25"/>
  </r>
  <r>
    <s v="2014-2015"/>
    <s v="SEM-1"/>
    <x v="777"/>
    <s v="PROBLEMAS ESPECIALES"/>
    <x v="24"/>
    <x v="0"/>
    <x v="4"/>
    <n v="0"/>
    <n v="1"/>
    <n v="1"/>
    <n v="1"/>
    <x v="0"/>
    <n v="0"/>
    <n v="1"/>
    <n v="0"/>
    <n v="0"/>
  </r>
  <r>
    <s v="2014-2015"/>
    <s v="SEM-1"/>
    <x v="778"/>
    <s v="SEMINARIO DOCTORAL"/>
    <x v="24"/>
    <x v="0"/>
    <x v="4"/>
    <n v="0"/>
    <n v="1"/>
    <n v="40"/>
    <n v="30"/>
    <x v="3"/>
    <n v="0"/>
    <n v="30"/>
    <n v="0"/>
    <n v="0"/>
  </r>
  <r>
    <s v="2014-2015"/>
    <s v="SEM-1"/>
    <x v="779"/>
    <s v="DISERTACION DOCTORAL"/>
    <x v="24"/>
    <x v="0"/>
    <x v="4"/>
    <n v="0"/>
    <n v="13"/>
    <n v="30"/>
    <n v="27"/>
    <x v="0"/>
    <n v="0"/>
    <n v="2.0769230769230771"/>
    <n v="0"/>
    <n v="0"/>
  </r>
  <r>
    <s v="2014-2015"/>
    <s v="SEM-1"/>
    <x v="780"/>
    <s v="OPER TRANSF CALOR"/>
    <x v="24"/>
    <x v="1"/>
    <x v="4"/>
    <n v="4"/>
    <n v="1"/>
    <n v="30"/>
    <n v="30"/>
    <x v="2"/>
    <n v="120"/>
    <n v="30"/>
    <n v="0.33333333333333331"/>
    <n v="0.33333333333333331"/>
  </r>
  <r>
    <s v="2014-2015"/>
    <s v="SEM-1"/>
    <x v="781"/>
    <s v="OPERACIONES TRANSF MASA"/>
    <x v="24"/>
    <x v="1"/>
    <x v="4"/>
    <n v="4"/>
    <n v="2"/>
    <n v="48"/>
    <n v="40"/>
    <x v="2"/>
    <n v="160"/>
    <n v="20"/>
    <n v="0.33333333333333331"/>
    <n v="0.66666666666666663"/>
  </r>
  <r>
    <s v="2014-2015"/>
    <s v="SEM-1"/>
    <x v="782"/>
    <s v="LAB OPERACIONES UNIT III"/>
    <x v="24"/>
    <x v="1"/>
    <x v="4"/>
    <n v="1"/>
    <n v="2"/>
    <n v="25"/>
    <n v="23"/>
    <x v="6"/>
    <n v="23"/>
    <n v="11.5"/>
    <n v="8.3333333333333329E-2"/>
    <n v="0.16666666666666666"/>
  </r>
  <r>
    <s v="2014-2015"/>
    <s v="SEM-1"/>
    <x v="783"/>
    <s v="BALANC DE MASA Y ENERGIA"/>
    <x v="24"/>
    <x v="1"/>
    <x v="4"/>
    <n v="4"/>
    <n v="3"/>
    <n v="80"/>
    <n v="80"/>
    <x v="2"/>
    <n v="320"/>
    <n v="26.666666666666668"/>
    <n v="0.33333333333333331"/>
    <n v="1"/>
  </r>
  <r>
    <s v="2014-2015"/>
    <s v="SEM-1"/>
    <x v="784"/>
    <s v="ANAL MATE PROBL ING QUIM"/>
    <x v="24"/>
    <x v="1"/>
    <x v="4"/>
    <n v="3"/>
    <n v="2"/>
    <n v="48"/>
    <n v="45"/>
    <x v="2"/>
    <n v="135"/>
    <n v="22.5"/>
    <n v="0.25"/>
    <n v="0.5"/>
  </r>
  <r>
    <s v="2014-2015"/>
    <s v="SEM-1"/>
    <x v="785"/>
    <s v="OPERACION TRANSF MOMENTUM"/>
    <x v="24"/>
    <x v="1"/>
    <x v="4"/>
    <n v="4"/>
    <n v="2"/>
    <n v="59"/>
    <n v="59"/>
    <x v="2"/>
    <n v="236"/>
    <n v="29.5"/>
    <n v="0.33333333333333331"/>
    <n v="0.66666666666666663"/>
  </r>
  <r>
    <s v="2014-2015"/>
    <s v="SEM-1"/>
    <x v="786"/>
    <s v="TERMODINAM DE ING QUIM I"/>
    <x v="24"/>
    <x v="1"/>
    <x v="4"/>
    <n v="3"/>
    <n v="2"/>
    <n v="63"/>
    <n v="62"/>
    <x v="2"/>
    <n v="186"/>
    <n v="31"/>
    <n v="0.25"/>
    <n v="0.5"/>
  </r>
  <r>
    <s v="2014-2015"/>
    <s v="SEM-1"/>
    <x v="787"/>
    <s v="TERMODINAM DE ING QUIM II"/>
    <x v="24"/>
    <x v="1"/>
    <x v="4"/>
    <n v="3"/>
    <n v="2"/>
    <n v="49"/>
    <n v="43"/>
    <x v="2"/>
    <n v="129"/>
    <n v="21.5"/>
    <n v="0.25"/>
    <n v="0.5"/>
  </r>
  <r>
    <s v="2014-2015"/>
    <s v="SEM-1"/>
    <x v="788"/>
    <s v="CINET Y CATAL EN ING QUIM"/>
    <x v="24"/>
    <x v="1"/>
    <x v="4"/>
    <n v="4"/>
    <n v="2"/>
    <n v="64"/>
    <n v="62"/>
    <x v="2"/>
    <n v="248"/>
    <n v="31"/>
    <n v="0.33333333333333331"/>
    <n v="0.66666666666666663"/>
  </r>
  <r>
    <s v="2014-2015"/>
    <s v="SEM-1"/>
    <x v="789"/>
    <s v="SEMINARIO DE ING QUIM"/>
    <x v="24"/>
    <x v="1"/>
    <x v="4"/>
    <n v="1"/>
    <n v="4"/>
    <n v="48"/>
    <n v="37"/>
    <x v="3"/>
    <n v="37"/>
    <n v="9.25"/>
    <n v="8.3333333333333329E-2"/>
    <n v="0.33333333333333331"/>
  </r>
  <r>
    <s v="2014-2015"/>
    <s v="SEM-1"/>
    <x v="790"/>
    <s v="OPERACIONES FARMACEUTICAS"/>
    <x v="24"/>
    <x v="1"/>
    <x v="4"/>
    <n v="4"/>
    <n v="1"/>
    <n v="24"/>
    <n v="19"/>
    <x v="2"/>
    <n v="76"/>
    <n v="19"/>
    <n v="0.33333333333333331"/>
    <n v="0.33333333333333331"/>
  </r>
  <r>
    <s v="2014-2015"/>
    <s v="SEM-1"/>
    <x v="791"/>
    <s v="LAB INGENIERIA QUIMICA I"/>
    <x v="24"/>
    <x v="1"/>
    <x v="4"/>
    <n v="2"/>
    <n v="4"/>
    <n v="60"/>
    <n v="47"/>
    <x v="6"/>
    <n v="94"/>
    <n v="11.75"/>
    <n v="0.16666666666666666"/>
    <n v="0.66666666666666663"/>
  </r>
  <r>
    <s v="2014-2015"/>
    <s v="SEM-1"/>
    <x v="792"/>
    <s v="PRACTICA EN ING QUIMICA"/>
    <x v="24"/>
    <x v="1"/>
    <x v="4"/>
    <n v="3"/>
    <n v="1"/>
    <n v="12"/>
    <n v="12"/>
    <x v="4"/>
    <n v="36"/>
    <n v="12"/>
    <n v="0.25"/>
    <n v="0.25"/>
  </r>
  <r>
    <s v="2014-2015"/>
    <s v="SEM-1"/>
    <x v="793"/>
    <s v="ENTRANDO EN INVESTIGACIONI"/>
    <x v="24"/>
    <x v="1"/>
    <x v="4"/>
    <n v="1"/>
    <n v="1"/>
    <n v="15"/>
    <n v="11"/>
    <x v="3"/>
    <n v="11"/>
    <n v="11"/>
    <n v="8.3333333333333329E-2"/>
    <n v="8.3333333333333329E-2"/>
  </r>
  <r>
    <s v="2014-2015"/>
    <s v="SEM-1"/>
    <x v="794"/>
    <s v="PRAC ING ESTUD PLAN COOP"/>
    <x v="24"/>
    <x v="1"/>
    <x v="4"/>
    <n v="0"/>
    <n v="1"/>
    <n v="21"/>
    <n v="22"/>
    <x v="0"/>
    <n v="0"/>
    <n v="22"/>
    <n v="0"/>
    <n v="0"/>
  </r>
  <r>
    <s v="2014-2015"/>
    <s v="SEM-1"/>
    <x v="795"/>
    <s v="INVESTIGACION SUBGRADUADA"/>
    <x v="24"/>
    <x v="1"/>
    <x v="4"/>
    <n v="0"/>
    <n v="18"/>
    <n v="95"/>
    <n v="62"/>
    <x v="6"/>
    <n v="0"/>
    <n v="3.4444444444444446"/>
    <n v="0"/>
    <n v="0"/>
  </r>
  <r>
    <s v="2014-2015"/>
    <s v="SEM-1"/>
    <x v="796"/>
    <s v="DISENO PROCES ING QUIM I"/>
    <x v="24"/>
    <x v="1"/>
    <x v="4"/>
    <n v="3"/>
    <n v="1"/>
    <n v="47"/>
    <n v="47"/>
    <x v="2"/>
    <n v="141"/>
    <n v="47"/>
    <n v="0.25"/>
    <n v="0.25"/>
  </r>
  <r>
    <s v="2014-2015"/>
    <s v="SEM-1"/>
    <x v="797"/>
    <s v="DISENO PROCES ING QUIM II"/>
    <x v="24"/>
    <x v="1"/>
    <x v="4"/>
    <n v="3"/>
    <n v="3"/>
    <n v="59"/>
    <n v="36"/>
    <x v="2"/>
    <n v="108"/>
    <n v="12"/>
    <n v="0.25"/>
    <n v="0.75"/>
  </r>
  <r>
    <s v="2014-2015"/>
    <s v="SEM-1"/>
    <x v="798"/>
    <s v="ANAL Y CONTROL PROCESOS"/>
    <x v="24"/>
    <x v="1"/>
    <x v="4"/>
    <n v="3"/>
    <n v="2"/>
    <n v="44"/>
    <n v="31"/>
    <x v="2"/>
    <n v="93"/>
    <n v="15.5"/>
    <n v="0.25"/>
    <n v="0.5"/>
  </r>
  <r>
    <s v="2014-2015"/>
    <s v="SEM-1"/>
    <x v="799"/>
    <s v="LAB INGENIERIA QUIMICA II"/>
    <x v="24"/>
    <x v="1"/>
    <x v="4"/>
    <n v="2"/>
    <n v="4"/>
    <n v="48"/>
    <n v="32"/>
    <x v="6"/>
    <n v="64"/>
    <n v="8"/>
    <n v="0.16666666666666666"/>
    <n v="0.66666666666666663"/>
  </r>
  <r>
    <s v="2014-2015"/>
    <s v="SEM-1"/>
    <x v="800"/>
    <s v="INGENIERIA BIOQUIMICA"/>
    <x v="24"/>
    <x v="1"/>
    <x v="4"/>
    <n v="3"/>
    <n v="2"/>
    <n v="69"/>
    <n v="69"/>
    <x v="2"/>
    <n v="207"/>
    <n v="34.5"/>
    <n v="0.25"/>
    <n v="0.5"/>
  </r>
  <r>
    <s v="2014-2015"/>
    <s v="SEM-1"/>
    <x v="801"/>
    <s v="TRATAM DESPERD PELIGROSOS"/>
    <x v="24"/>
    <x v="1"/>
    <x v="4"/>
    <n v="3"/>
    <n v="1"/>
    <n v="24"/>
    <n v="15"/>
    <x v="2"/>
    <n v="45"/>
    <n v="15"/>
    <n v="0.25"/>
    <n v="0.25"/>
  </r>
  <r>
    <s v="2014-2015"/>
    <s v="SEM-1"/>
    <x v="802"/>
    <s v="CIENCIA DE POLIMEROS"/>
    <x v="24"/>
    <x v="1"/>
    <x v="4"/>
    <n v="3"/>
    <n v="1"/>
    <n v="24"/>
    <n v="21"/>
    <x v="2"/>
    <n v="63"/>
    <n v="21"/>
    <n v="0.25"/>
    <n v="0.25"/>
  </r>
  <r>
    <s v="2014-2015"/>
    <s v="SEM-1"/>
    <x v="803"/>
    <s v="PROBLEMAS ESPECIALES"/>
    <x v="24"/>
    <x v="1"/>
    <x v="4"/>
    <n v="0"/>
    <n v="2"/>
    <n v="2"/>
    <n v="1"/>
    <x v="0"/>
    <n v="0"/>
    <n v="0.5"/>
    <n v="0"/>
    <n v="0"/>
  </r>
  <r>
    <s v="2014-2015"/>
    <s v="SEM-1"/>
    <x v="804"/>
    <s v="METODOS DE INVESTIGACION"/>
    <x v="25"/>
    <x v="0"/>
    <x v="3"/>
    <n v="3"/>
    <n v="1"/>
    <n v="22"/>
    <n v="22"/>
    <x v="3"/>
    <n v="66"/>
    <n v="22"/>
    <n v="0.25"/>
    <n v="0.25"/>
  </r>
  <r>
    <s v="2014-2015"/>
    <s v="SEM-1"/>
    <x v="805"/>
    <s v="MODELOS PARA ENSENANZ LITE"/>
    <x v="25"/>
    <x v="0"/>
    <x v="3"/>
    <n v="3"/>
    <n v="1"/>
    <n v="29"/>
    <n v="28"/>
    <x v="3"/>
    <n v="84"/>
    <n v="28"/>
    <n v="0.25"/>
    <n v="0.25"/>
  </r>
  <r>
    <s v="2014-2015"/>
    <s v="SEM-1"/>
    <x v="806"/>
    <s v="TEMAS EN PSICOLINGUISTICA"/>
    <x v="25"/>
    <x v="0"/>
    <x v="3"/>
    <n v="3"/>
    <n v="1"/>
    <n v="0"/>
    <n v="1"/>
    <x v="2"/>
    <n v="3"/>
    <n v="1"/>
    <n v="0.25"/>
    <n v="0.25"/>
  </r>
  <r>
    <s v="2014-2015"/>
    <s v="SEM-1"/>
    <x v="807"/>
    <s v="ADQUISICION SEGUNDO IDIOMA"/>
    <x v="25"/>
    <x v="0"/>
    <x v="3"/>
    <n v="3"/>
    <n v="1"/>
    <n v="20"/>
    <n v="18"/>
    <x v="2"/>
    <n v="54"/>
    <n v="18"/>
    <n v="0.25"/>
    <n v="0.25"/>
  </r>
  <r>
    <s v="2014-2015"/>
    <s v="SEM-1"/>
    <x v="808"/>
    <s v="TEO Y PRACT COMPOSICION"/>
    <x v="25"/>
    <x v="0"/>
    <x v="3"/>
    <n v="3"/>
    <n v="2"/>
    <n v="20"/>
    <n v="9"/>
    <x v="2"/>
    <n v="27"/>
    <n v="4.5"/>
    <n v="0.25"/>
    <n v="0.5"/>
  </r>
  <r>
    <s v="2014-2015"/>
    <s v="SEM-1"/>
    <x v="809"/>
    <s v="LITERATURA INGL SIGLO XVI"/>
    <x v="25"/>
    <x v="0"/>
    <x v="3"/>
    <n v="3"/>
    <n v="1"/>
    <n v="15"/>
    <n v="12"/>
    <x v="2"/>
    <n v="36"/>
    <n v="12"/>
    <n v="0.25"/>
    <n v="0.25"/>
  </r>
  <r>
    <s v="2014-2015"/>
    <s v="SEM-1"/>
    <x v="810"/>
    <s v="TEMAS ESPECIALES I"/>
    <x v="25"/>
    <x v="0"/>
    <x v="3"/>
    <n v="3"/>
    <n v="1"/>
    <n v="15"/>
    <n v="4"/>
    <x v="3"/>
    <n v="12"/>
    <n v="4"/>
    <n v="0.25"/>
    <n v="0.25"/>
  </r>
  <r>
    <s v="2014-2015"/>
    <s v="SEM-1"/>
    <x v="811"/>
    <s v="INVESTIGACION"/>
    <x v="25"/>
    <x v="0"/>
    <x v="3"/>
    <n v="0"/>
    <n v="5"/>
    <n v="9"/>
    <n v="9"/>
    <x v="0"/>
    <n v="0"/>
    <n v="1.8"/>
    <n v="0"/>
    <n v="0"/>
  </r>
  <r>
    <s v="2014-2015"/>
    <s v="SEM-1"/>
    <x v="812"/>
    <s v="DESARROLLO ENSEN UNIVERSIT"/>
    <x v="25"/>
    <x v="0"/>
    <x v="3"/>
    <n v="0"/>
    <n v="3"/>
    <n v="32"/>
    <n v="31"/>
    <x v="2"/>
    <n v="0"/>
    <n v="10.333333333333334"/>
    <n v="0"/>
    <n v="0"/>
  </r>
  <r>
    <s v="2014-2015"/>
    <s v="SEM-1"/>
    <x v="813"/>
    <s v="TESIS"/>
    <x v="25"/>
    <x v="0"/>
    <x v="3"/>
    <n v="0"/>
    <n v="12"/>
    <n v="24"/>
    <n v="23"/>
    <x v="1"/>
    <n v="0"/>
    <n v="1.9166666666666667"/>
    <n v="0"/>
    <n v="0"/>
  </r>
  <r>
    <s v="2014-2015"/>
    <s v="SEM-1"/>
    <x v="814"/>
    <s v="LECT CRITICA DE MEDIOS"/>
    <x v="25"/>
    <x v="1"/>
    <x v="3"/>
    <n v="3"/>
    <n v="1"/>
    <n v="0"/>
    <n v="0"/>
    <x v="2"/>
    <n v="0"/>
    <n v="0"/>
    <n v="0.25"/>
    <n v="0.25"/>
  </r>
  <r>
    <s v="2014-2015"/>
    <s v="SEM-1"/>
    <x v="815"/>
    <s v="CURSO BASICO INGLES"/>
    <x v="25"/>
    <x v="1"/>
    <x v="3"/>
    <n v="3"/>
    <n v="20"/>
    <n v="1157"/>
    <n v="1130"/>
    <x v="2"/>
    <n v="3390"/>
    <n v="56.5"/>
    <n v="0.25"/>
    <n v="5"/>
  </r>
  <r>
    <s v="2014-2015"/>
    <s v="SEM-1"/>
    <x v="816"/>
    <s v="CURSO BASICO DE INGLES"/>
    <x v="25"/>
    <x v="1"/>
    <x v="3"/>
    <n v="3"/>
    <n v="1"/>
    <n v="1"/>
    <n v="1"/>
    <x v="2"/>
    <n v="3"/>
    <n v="1"/>
    <n v="0.25"/>
    <n v="0.25"/>
  </r>
  <r>
    <s v="2014-2015"/>
    <s v="SEM-1"/>
    <x v="817"/>
    <s v="INGLES INTERMEDIO I"/>
    <x v="25"/>
    <x v="1"/>
    <x v="3"/>
    <n v="3"/>
    <n v="44"/>
    <n v="1147"/>
    <n v="1004"/>
    <x v="2"/>
    <n v="3012"/>
    <n v="22.818181818181817"/>
    <n v="0.25"/>
    <n v="11"/>
  </r>
  <r>
    <s v="2014-2015"/>
    <s v="SEM-1"/>
    <x v="818"/>
    <s v="INGLES CONVERSACIONAL"/>
    <x v="25"/>
    <x v="1"/>
    <x v="3"/>
    <n v="3"/>
    <n v="4"/>
    <n v="107"/>
    <n v="92"/>
    <x v="2"/>
    <n v="276"/>
    <n v="23"/>
    <n v="0.25"/>
    <n v="1"/>
  </r>
  <r>
    <s v="2014-2015"/>
    <s v="SEM-1"/>
    <x v="819"/>
    <s v="GRAMATICA COMPOSICION LECT"/>
    <x v="25"/>
    <x v="1"/>
    <x v="3"/>
    <n v="3"/>
    <n v="15"/>
    <n v="412"/>
    <n v="402"/>
    <x v="2"/>
    <n v="1206"/>
    <n v="26.8"/>
    <n v="0.25"/>
    <n v="3.75"/>
  </r>
  <r>
    <s v="2014-2015"/>
    <s v="SEM-1"/>
    <x v="820"/>
    <s v="GRAMATICA COMPOSICION LECT"/>
    <x v="25"/>
    <x v="1"/>
    <x v="3"/>
    <n v="3"/>
    <n v="4"/>
    <n v="102"/>
    <n v="99"/>
    <x v="2"/>
    <n v="297"/>
    <n v="24.75"/>
    <n v="0.25"/>
    <n v="1"/>
  </r>
  <r>
    <s v="2014-2015"/>
    <s v="SEM-1"/>
    <x v="821"/>
    <s v="INGLES AVANZADO I"/>
    <x v="25"/>
    <x v="1"/>
    <x v="3"/>
    <n v="3"/>
    <n v="23"/>
    <n v="687"/>
    <n v="655"/>
    <x v="2"/>
    <n v="1965"/>
    <n v="28.478260869565219"/>
    <n v="0.25"/>
    <n v="5.75"/>
  </r>
  <r>
    <s v="2014-2015"/>
    <s v="SEM-1"/>
    <x v="822"/>
    <s v="INTROD A LA LINGUISTICA"/>
    <x v="25"/>
    <x v="1"/>
    <x v="3"/>
    <n v="3"/>
    <n v="5"/>
    <n v="134"/>
    <n v="132"/>
    <x v="2"/>
    <n v="396"/>
    <n v="26.4"/>
    <n v="0.25"/>
    <n v="1.25"/>
  </r>
  <r>
    <s v="2014-2015"/>
    <s v="SEM-1"/>
    <x v="823"/>
    <s v="FONET FONEM DEL ING DE E U"/>
    <x v="25"/>
    <x v="1"/>
    <x v="3"/>
    <n v="3"/>
    <n v="3"/>
    <n v="84"/>
    <n v="79"/>
    <x v="2"/>
    <n v="237"/>
    <n v="26.333333333333332"/>
    <n v="0.25"/>
    <n v="0.75"/>
  </r>
  <r>
    <s v="2014-2015"/>
    <s v="SEM-1"/>
    <x v="824"/>
    <s v="COMPOSICION AVANZADA"/>
    <x v="25"/>
    <x v="1"/>
    <x v="3"/>
    <n v="3"/>
    <n v="2"/>
    <n v="55"/>
    <n v="55"/>
    <x v="2"/>
    <n v="165"/>
    <n v="27.5"/>
    <n v="0.25"/>
    <n v="0.5"/>
  </r>
  <r>
    <s v="2014-2015"/>
    <s v="SEM-1"/>
    <x v="825"/>
    <s v="INFORMES TECNICOS"/>
    <x v="25"/>
    <x v="1"/>
    <x v="3"/>
    <n v="3"/>
    <n v="3"/>
    <n v="90"/>
    <n v="90"/>
    <x v="2"/>
    <n v="270"/>
    <n v="30"/>
    <n v="0.25"/>
    <n v="0.75"/>
  </r>
  <r>
    <s v="2014-2015"/>
    <s v="SEM-1"/>
    <x v="826"/>
    <s v="INTRO CREACION LITERARIA"/>
    <x v="25"/>
    <x v="1"/>
    <x v="3"/>
    <n v="3"/>
    <n v="5"/>
    <n v="150"/>
    <n v="149"/>
    <x v="2"/>
    <n v="447"/>
    <n v="29.8"/>
    <n v="0.25"/>
    <n v="1.25"/>
  </r>
  <r>
    <s v="2014-2015"/>
    <s v="SEM-1"/>
    <x v="827"/>
    <s v="ORATORIA"/>
    <x v="25"/>
    <x v="1"/>
    <x v="3"/>
    <n v="3"/>
    <n v="2"/>
    <n v="58"/>
    <n v="58"/>
    <x v="2"/>
    <n v="174"/>
    <n v="29"/>
    <n v="0.25"/>
    <n v="0.5"/>
  </r>
  <r>
    <s v="2014-2015"/>
    <s v="SEM-1"/>
    <x v="828"/>
    <s v="REDAC MEDIOS COMUNICACION"/>
    <x v="25"/>
    <x v="1"/>
    <x v="3"/>
    <n v="3"/>
    <n v="6"/>
    <n v="130"/>
    <n v="130"/>
    <x v="2"/>
    <n v="390"/>
    <n v="21.666666666666668"/>
    <n v="0.25"/>
    <n v="1.5"/>
  </r>
  <r>
    <s v="2014-2015"/>
    <s v="SEM-1"/>
    <x v="829"/>
    <s v="INGLES EN EL MUNDO"/>
    <x v="25"/>
    <x v="1"/>
    <x v="3"/>
    <n v="3"/>
    <n v="1"/>
    <n v="30"/>
    <n v="30"/>
    <x v="2"/>
    <n v="90"/>
    <n v="30"/>
    <n v="0.25"/>
    <n v="0.25"/>
  </r>
  <r>
    <s v="2014-2015"/>
    <s v="SEM-1"/>
    <x v="830"/>
    <s v="EST LITE Y LENGUAJE"/>
    <x v="25"/>
    <x v="1"/>
    <x v="3"/>
    <n v="3"/>
    <n v="1"/>
    <n v="25"/>
    <n v="19"/>
    <x v="2"/>
    <n v="57"/>
    <n v="19"/>
    <n v="0.25"/>
    <n v="0.25"/>
  </r>
  <r>
    <s v="2014-2015"/>
    <s v="SEM-1"/>
    <x v="831"/>
    <s v="LITE BRITANICA MODERNA"/>
    <x v="25"/>
    <x v="1"/>
    <x v="3"/>
    <n v="3"/>
    <n v="1"/>
    <n v="26"/>
    <n v="24"/>
    <x v="2"/>
    <n v="72"/>
    <n v="24"/>
    <n v="0.25"/>
    <n v="0.25"/>
  </r>
  <r>
    <s v="2014-2015"/>
    <s v="SEM-1"/>
    <x v="832"/>
    <s v="NOVELA EN LITE INGLESA"/>
    <x v="25"/>
    <x v="1"/>
    <x v="3"/>
    <n v="3"/>
    <n v="1"/>
    <n v="25"/>
    <n v="19"/>
    <x v="2"/>
    <n v="57"/>
    <n v="19"/>
    <n v="0.25"/>
    <n v="0.25"/>
  </r>
  <r>
    <s v="2014-2015"/>
    <s v="SEM-1"/>
    <x v="833"/>
    <s v="NOVELA EN LITE NORTEAMERIC"/>
    <x v="25"/>
    <x v="1"/>
    <x v="3"/>
    <n v="3"/>
    <n v="2"/>
    <n v="40"/>
    <n v="37"/>
    <x v="2"/>
    <n v="111"/>
    <n v="18.5"/>
    <n v="0.25"/>
    <n v="0.5"/>
  </r>
  <r>
    <s v="2014-2015"/>
    <s v="SEM-1"/>
    <x v="834"/>
    <s v="LITE CARIBE ANGLO PARLANTE"/>
    <x v="25"/>
    <x v="1"/>
    <x v="3"/>
    <n v="3"/>
    <n v="1"/>
    <n v="26"/>
    <n v="26"/>
    <x v="2"/>
    <n v="78"/>
    <n v="26"/>
    <n v="0.25"/>
    <n v="0.25"/>
  </r>
  <r>
    <s v="2014-2015"/>
    <s v="SEM-1"/>
    <x v="835"/>
    <s v="LITE INGLESA HASTA 1798"/>
    <x v="25"/>
    <x v="1"/>
    <x v="3"/>
    <n v="3"/>
    <n v="1"/>
    <n v="33"/>
    <n v="33"/>
    <x v="2"/>
    <n v="99"/>
    <n v="33"/>
    <n v="0.25"/>
    <n v="0.25"/>
  </r>
  <r>
    <s v="2014-2015"/>
    <s v="SEM-1"/>
    <x v="836"/>
    <s v="LITE INGL 1798 A EPOCA MOD"/>
    <x v="25"/>
    <x v="1"/>
    <x v="3"/>
    <n v="3"/>
    <n v="1"/>
    <n v="21"/>
    <n v="21"/>
    <x v="2"/>
    <n v="63"/>
    <n v="21"/>
    <n v="0.25"/>
    <n v="0.25"/>
  </r>
  <r>
    <s v="2014-2015"/>
    <s v="SEM-1"/>
    <x v="837"/>
    <s v="DRAMA MOD INGL DESDE 1890"/>
    <x v="25"/>
    <x v="1"/>
    <x v="3"/>
    <n v="3"/>
    <n v="1"/>
    <n v="25"/>
    <n v="7"/>
    <x v="2"/>
    <n v="21"/>
    <n v="7"/>
    <n v="0.25"/>
    <n v="0.25"/>
  </r>
  <r>
    <s v="2014-2015"/>
    <s v="SEM-1"/>
    <x v="838"/>
    <s v="POESIA MODERNA"/>
    <x v="25"/>
    <x v="1"/>
    <x v="3"/>
    <n v="3"/>
    <n v="2"/>
    <n v="40"/>
    <n v="39"/>
    <x v="2"/>
    <n v="117"/>
    <n v="19.5"/>
    <n v="0.25"/>
    <n v="0.5"/>
  </r>
  <r>
    <s v="2014-2015"/>
    <s v="SEM-1"/>
    <x v="839"/>
    <s v="LITE MINORIAS EN EEUU"/>
    <x v="25"/>
    <x v="1"/>
    <x v="3"/>
    <n v="3"/>
    <n v="2"/>
    <n v="44"/>
    <n v="42"/>
    <x v="2"/>
    <n v="126"/>
    <n v="21"/>
    <n v="0.25"/>
    <n v="0.5"/>
  </r>
  <r>
    <s v="2014-2015"/>
    <s v="SEM-1"/>
    <x v="840"/>
    <s v="TEMAS EN EL CINE"/>
    <x v="25"/>
    <x v="1"/>
    <x v="3"/>
    <n v="3"/>
    <n v="2"/>
    <n v="182"/>
    <n v="182"/>
    <x v="2"/>
    <n v="546"/>
    <n v="91"/>
    <n v="0.25"/>
    <n v="0.5"/>
  </r>
  <r>
    <s v="2014-2015"/>
    <s v="SEM-1"/>
    <x v="841"/>
    <s v="LITE EEUU HASTA 1860"/>
    <x v="25"/>
    <x v="1"/>
    <x v="3"/>
    <n v="3"/>
    <n v="2"/>
    <n v="48"/>
    <n v="47"/>
    <x v="2"/>
    <n v="141"/>
    <n v="23.5"/>
    <n v="0.25"/>
    <n v="0.5"/>
  </r>
  <r>
    <s v="2014-2015"/>
    <s v="SEM-1"/>
    <x v="842"/>
    <s v="LIT INGLESA SIGLO XVII"/>
    <x v="25"/>
    <x v="1"/>
    <x v="3"/>
    <n v="3"/>
    <n v="1"/>
    <n v="25"/>
    <n v="10"/>
    <x v="2"/>
    <n v="30"/>
    <n v="10"/>
    <n v="0.25"/>
    <n v="0.25"/>
  </r>
  <r>
    <s v="2014-2015"/>
    <s v="SEM-1"/>
    <x v="843"/>
    <s v="RENACIMIENTO EN INGLATERRA"/>
    <x v="25"/>
    <x v="1"/>
    <x v="3"/>
    <n v="3"/>
    <n v="1"/>
    <n v="6"/>
    <n v="6"/>
    <x v="2"/>
    <n v="18"/>
    <n v="6"/>
    <n v="0.25"/>
    <n v="0.25"/>
  </r>
  <r>
    <s v="2014-2015"/>
    <s v="SEM-1"/>
    <x v="844"/>
    <s v="EL ROMANTICISMO"/>
    <x v="25"/>
    <x v="1"/>
    <x v="3"/>
    <n v="3"/>
    <n v="1"/>
    <n v="20"/>
    <n v="6"/>
    <x v="2"/>
    <n v="18"/>
    <n v="6"/>
    <n v="0.25"/>
    <n v="0.25"/>
  </r>
  <r>
    <s v="2014-2015"/>
    <s v="SEM-1"/>
    <x v="845"/>
    <s v="SOCIOLINGUISTICA"/>
    <x v="25"/>
    <x v="1"/>
    <x v="3"/>
    <n v="3"/>
    <n v="1"/>
    <n v="20"/>
    <n v="9"/>
    <x v="2"/>
    <n v="27"/>
    <n v="9"/>
    <n v="0.25"/>
    <n v="0.25"/>
  </r>
  <r>
    <s v="2014-2015"/>
    <s v="SEM-1"/>
    <x v="846"/>
    <s v="INV Y REDAC EN LENG Y LIN"/>
    <x v="25"/>
    <x v="1"/>
    <x v="3"/>
    <n v="3"/>
    <n v="1"/>
    <n v="1"/>
    <n v="1"/>
    <x v="2"/>
    <n v="3"/>
    <n v="1"/>
    <n v="0.25"/>
    <n v="0.25"/>
  </r>
  <r>
    <s v="2014-2015"/>
    <s v="SEM-1"/>
    <x v="847"/>
    <s v="INVEST Y REDACCION EN LIT"/>
    <x v="25"/>
    <x v="1"/>
    <x v="3"/>
    <n v="3"/>
    <n v="1"/>
    <n v="20"/>
    <n v="17"/>
    <x v="3"/>
    <n v="51"/>
    <n v="17"/>
    <n v="0.25"/>
    <n v="0.25"/>
  </r>
  <r>
    <s v="2014-2015"/>
    <s v="SEM-1"/>
    <x v="848"/>
    <s v="INTRODUC A LA SEMANTICA"/>
    <x v="25"/>
    <x v="1"/>
    <x v="3"/>
    <n v="3"/>
    <n v="1"/>
    <n v="0"/>
    <n v="0"/>
    <x v="2"/>
    <n v="0"/>
    <n v="0"/>
    <n v="0.25"/>
    <n v="0.25"/>
  </r>
  <r>
    <s v="2014-2015"/>
    <s v="SEM-1"/>
    <x v="849"/>
    <s v="ESTRUCTURA DEL INGLES"/>
    <x v="25"/>
    <x v="1"/>
    <x v="3"/>
    <n v="3"/>
    <n v="1"/>
    <n v="26"/>
    <n v="26"/>
    <x v="2"/>
    <n v="78"/>
    <n v="26"/>
    <n v="0.25"/>
    <n v="0.25"/>
  </r>
  <r>
    <s v="2014-2015"/>
    <s v="SEM-1"/>
    <x v="850"/>
    <s v="ROMANTICISMO AMERICANO"/>
    <x v="25"/>
    <x v="1"/>
    <x v="3"/>
    <n v="3"/>
    <n v="1"/>
    <n v="25"/>
    <n v="10"/>
    <x v="2"/>
    <n v="30"/>
    <n v="10"/>
    <n v="0.25"/>
    <n v="0.25"/>
  </r>
  <r>
    <s v="2014-2015"/>
    <s v="SEM-1"/>
    <x v="851"/>
    <s v="PERSP ENS INGL 2DO IDIOMA"/>
    <x v="25"/>
    <x v="1"/>
    <x v="3"/>
    <n v="3"/>
    <n v="1"/>
    <n v="18"/>
    <n v="18"/>
    <x v="2"/>
    <n v="54"/>
    <n v="18"/>
    <n v="0.25"/>
    <n v="0.25"/>
  </r>
  <r>
    <s v="2014-2015"/>
    <s v="SEM-1"/>
    <x v="852"/>
    <s v="ENFOQUES ACTUALES TEO LING"/>
    <x v="25"/>
    <x v="1"/>
    <x v="3"/>
    <n v="3"/>
    <n v="1"/>
    <n v="15"/>
    <n v="11"/>
    <x v="2"/>
    <n v="33"/>
    <n v="11"/>
    <n v="0.25"/>
    <n v="0.25"/>
  </r>
  <r>
    <s v="2014-2015"/>
    <s v="SEM-1"/>
    <x v="853"/>
    <s v="VISUALIZACION CIENTIFICA"/>
    <x v="26"/>
    <x v="0"/>
    <x v="2"/>
    <n v="3"/>
    <n v="1"/>
    <n v="1"/>
    <n v="1"/>
    <x v="2"/>
    <n v="3"/>
    <n v="1"/>
    <n v="0.25"/>
    <n v="0.25"/>
  </r>
  <r>
    <s v="2014-2015"/>
    <s v="SEM-1"/>
    <x v="854"/>
    <s v="MINERIA DE DATOS"/>
    <x v="26"/>
    <x v="0"/>
    <x v="2"/>
    <n v="3"/>
    <n v="1"/>
    <n v="10"/>
    <n v="1"/>
    <x v="2"/>
    <n v="3"/>
    <n v="1"/>
    <n v="0.25"/>
    <n v="0.25"/>
  </r>
  <r>
    <s v="2014-2015"/>
    <s v="SEM-1"/>
    <x v="855"/>
    <s v="ANALISIS DE ALGORITMOS"/>
    <x v="26"/>
    <x v="0"/>
    <x v="2"/>
    <n v="3"/>
    <n v="1"/>
    <n v="6"/>
    <n v="6"/>
    <x v="2"/>
    <n v="18"/>
    <n v="6"/>
    <n v="0.25"/>
    <n v="0.25"/>
  </r>
  <r>
    <s v="2014-2015"/>
    <s v="SEM-1"/>
    <x v="856"/>
    <s v="TESIS"/>
    <x v="26"/>
    <x v="0"/>
    <x v="2"/>
    <n v="0"/>
    <n v="6"/>
    <n v="6"/>
    <n v="5"/>
    <x v="1"/>
    <n v="0"/>
    <n v="0.83333333333333337"/>
    <n v="0"/>
    <n v="0"/>
  </r>
  <r>
    <s v="2014-2015"/>
    <s v="SEM-1"/>
    <x v="857"/>
    <s v="METODOS ESTADISTICOS"/>
    <x v="26"/>
    <x v="0"/>
    <x v="2"/>
    <n v="3"/>
    <n v="1"/>
    <n v="20"/>
    <n v="7"/>
    <x v="2"/>
    <n v="21"/>
    <n v="7"/>
    <n v="0.25"/>
    <n v="0.25"/>
  </r>
  <r>
    <s v="2014-2015"/>
    <s v="SEM-1"/>
    <x v="858"/>
    <s v="TEORIA DE PROBABILIDAD"/>
    <x v="26"/>
    <x v="0"/>
    <x v="2"/>
    <n v="3"/>
    <n v="1"/>
    <n v="10"/>
    <n v="3"/>
    <x v="2"/>
    <n v="9"/>
    <n v="3"/>
    <n v="0.25"/>
    <n v="0.25"/>
  </r>
  <r>
    <s v="2014-2015"/>
    <s v="SEM-1"/>
    <x v="859"/>
    <s v="TEMAS DE ESTADISTICA"/>
    <x v="26"/>
    <x v="0"/>
    <x v="2"/>
    <n v="3"/>
    <n v="1"/>
    <n v="10"/>
    <n v="6"/>
    <x v="2"/>
    <n v="18"/>
    <n v="6"/>
    <n v="0.25"/>
    <n v="0.25"/>
  </r>
  <r>
    <s v="2014-2015"/>
    <s v="SEM-1"/>
    <x v="860"/>
    <s v="ALGEBRA MODERNA I"/>
    <x v="26"/>
    <x v="0"/>
    <x v="2"/>
    <n v="3"/>
    <n v="1"/>
    <n v="15"/>
    <n v="8"/>
    <x v="2"/>
    <n v="24"/>
    <n v="8"/>
    <n v="0.25"/>
    <n v="0.25"/>
  </r>
  <r>
    <s v="2014-2015"/>
    <s v="SEM-1"/>
    <x v="861"/>
    <s v="FUN DE VAR REALES I"/>
    <x v="26"/>
    <x v="0"/>
    <x v="2"/>
    <n v="3"/>
    <n v="1"/>
    <n v="10"/>
    <n v="3"/>
    <x v="2"/>
    <n v="9"/>
    <n v="3"/>
    <n v="0.25"/>
    <n v="0.25"/>
  </r>
  <r>
    <s v="2014-2015"/>
    <s v="SEM-1"/>
    <x v="862"/>
    <s v="FUN DE VAR REALES II"/>
    <x v="26"/>
    <x v="0"/>
    <x v="2"/>
    <n v="3"/>
    <n v="1"/>
    <n v="10"/>
    <n v="4"/>
    <x v="2"/>
    <n v="12"/>
    <n v="4"/>
    <n v="0.25"/>
    <n v="0.25"/>
  </r>
  <r>
    <s v="2014-2015"/>
    <s v="SEM-1"/>
    <x v="863"/>
    <s v="TOPOLOGIA ALGEBRAICA I"/>
    <x v="26"/>
    <x v="0"/>
    <x v="2"/>
    <n v="3"/>
    <n v="1"/>
    <n v="10"/>
    <n v="6"/>
    <x v="2"/>
    <n v="18"/>
    <n v="6"/>
    <n v="0.25"/>
    <n v="0.25"/>
  </r>
  <r>
    <s v="2014-2015"/>
    <s v="SEM-1"/>
    <x v="864"/>
    <s v="TEMAS DE ANALISIS"/>
    <x v="26"/>
    <x v="0"/>
    <x v="2"/>
    <n v="3"/>
    <n v="1"/>
    <n v="20"/>
    <n v="1"/>
    <x v="2"/>
    <n v="3"/>
    <n v="1"/>
    <n v="0.25"/>
    <n v="0.25"/>
  </r>
  <r>
    <s v="2014-2015"/>
    <s v="SEM-1"/>
    <x v="865"/>
    <s v="MATE CIENCIA MODERNA I"/>
    <x v="26"/>
    <x v="0"/>
    <x v="2"/>
    <n v="3"/>
    <n v="1"/>
    <n v="16"/>
    <n v="16"/>
    <x v="2"/>
    <n v="48"/>
    <n v="16"/>
    <n v="0.25"/>
    <n v="0.25"/>
  </r>
  <r>
    <s v="2014-2015"/>
    <s v="SEM-1"/>
    <x v="866"/>
    <s v="ECUA ELEM DERIV PARCIALES"/>
    <x v="26"/>
    <x v="0"/>
    <x v="2"/>
    <n v="3"/>
    <n v="1"/>
    <n v="10"/>
    <n v="8"/>
    <x v="2"/>
    <n v="24"/>
    <n v="8"/>
    <n v="0.25"/>
    <n v="0.25"/>
  </r>
  <r>
    <s v="2014-2015"/>
    <s v="SEM-1"/>
    <x v="867"/>
    <s v="TEMAS ANALISIS NUMERICO"/>
    <x v="26"/>
    <x v="0"/>
    <x v="2"/>
    <n v="3"/>
    <n v="1"/>
    <n v="10"/>
    <n v="7"/>
    <x v="2"/>
    <n v="21"/>
    <n v="7"/>
    <n v="0.25"/>
    <n v="0.25"/>
  </r>
  <r>
    <s v="2014-2015"/>
    <s v="SEM-1"/>
    <x v="868"/>
    <s v="TEMAS DE ALGEBRA"/>
    <x v="26"/>
    <x v="0"/>
    <x v="2"/>
    <n v="3"/>
    <n v="1"/>
    <n v="10"/>
    <n v="3"/>
    <x v="2"/>
    <n v="9"/>
    <n v="3"/>
    <n v="0.25"/>
    <n v="0.25"/>
  </r>
  <r>
    <s v="2014-2015"/>
    <s v="SEM-1"/>
    <x v="869"/>
    <s v="SEMINARIO"/>
    <x v="26"/>
    <x v="0"/>
    <x v="2"/>
    <n v="0"/>
    <n v="7"/>
    <n v="7"/>
    <n v="7"/>
    <x v="3"/>
    <n v="0"/>
    <n v="1"/>
    <n v="0"/>
    <n v="0"/>
  </r>
  <r>
    <s v="2014-2015"/>
    <s v="SEM-1"/>
    <x v="870"/>
    <s v="SEMINARIO"/>
    <x v="26"/>
    <x v="0"/>
    <x v="2"/>
    <n v="0"/>
    <n v="5"/>
    <n v="5"/>
    <n v="5"/>
    <x v="3"/>
    <n v="0"/>
    <n v="1"/>
    <n v="0"/>
    <n v="0"/>
  </r>
  <r>
    <s v="2014-2015"/>
    <s v="SEM-1"/>
    <x v="871"/>
    <s v="TEMAS ESPECIALES"/>
    <x v="26"/>
    <x v="0"/>
    <x v="2"/>
    <n v="0"/>
    <n v="3"/>
    <n v="30"/>
    <n v="6"/>
    <x v="0"/>
    <n v="0"/>
    <n v="2"/>
    <n v="0"/>
    <n v="0"/>
  </r>
  <r>
    <s v="2014-2015"/>
    <s v="SEM-1"/>
    <x v="872"/>
    <s v="TESIS"/>
    <x v="26"/>
    <x v="0"/>
    <x v="2"/>
    <n v="0"/>
    <n v="20"/>
    <n v="20"/>
    <n v="20"/>
    <x v="1"/>
    <n v="0"/>
    <n v="1"/>
    <n v="0"/>
    <n v="0"/>
  </r>
  <r>
    <s v="2014-2015"/>
    <s v="SEM-1"/>
    <x v="873"/>
    <s v="INTRO PROG COMPUT I"/>
    <x v="26"/>
    <x v="1"/>
    <x v="2"/>
    <n v="3"/>
    <n v="2"/>
    <n v="53"/>
    <n v="53"/>
    <x v="2"/>
    <n v="159"/>
    <n v="26.5"/>
    <n v="0.25"/>
    <n v="0.5"/>
  </r>
  <r>
    <s v="2014-2015"/>
    <s v="SEM-1"/>
    <x v="874"/>
    <s v="FUNDAMENT DE COMPUTADORAS"/>
    <x v="26"/>
    <x v="1"/>
    <x v="2"/>
    <n v="3"/>
    <n v="14"/>
    <n v="416"/>
    <n v="356"/>
    <x v="2"/>
    <n v="1068"/>
    <n v="25.428571428571427"/>
    <n v="0.25"/>
    <n v="3.5"/>
  </r>
  <r>
    <s v="2014-2015"/>
    <s v="SEM-1"/>
    <x v="875"/>
    <s v="INTR A ESTRUCTURAS DATOS"/>
    <x v="26"/>
    <x v="1"/>
    <x v="2"/>
    <n v="3"/>
    <n v="1"/>
    <n v="20"/>
    <n v="10"/>
    <x v="2"/>
    <n v="30"/>
    <n v="10"/>
    <n v="0.25"/>
    <n v="0.25"/>
  </r>
  <r>
    <s v="2014-2015"/>
    <s v="SEM-1"/>
    <x v="876"/>
    <s v="INTRO PROG COMPUT II"/>
    <x v="26"/>
    <x v="1"/>
    <x v="2"/>
    <n v="3"/>
    <n v="1"/>
    <n v="27"/>
    <n v="25"/>
    <x v="2"/>
    <n v="75"/>
    <n v="25"/>
    <n v="0.25"/>
    <n v="0.25"/>
  </r>
  <r>
    <s v="2014-2015"/>
    <s v="SEM-1"/>
    <x v="877"/>
    <s v="INGENIERIA DE PROGRAMACION"/>
    <x v="26"/>
    <x v="1"/>
    <x v="2"/>
    <n v="3"/>
    <n v="1"/>
    <n v="6"/>
    <n v="6"/>
    <x v="2"/>
    <n v="18"/>
    <n v="6"/>
    <n v="0.25"/>
    <n v="0.25"/>
  </r>
  <r>
    <s v="2014-2015"/>
    <s v="SEM-1"/>
    <x v="878"/>
    <s v="PROGR LENG DE ENSAMBLAJE"/>
    <x v="26"/>
    <x v="1"/>
    <x v="2"/>
    <n v="3"/>
    <n v="1"/>
    <n v="18"/>
    <n v="16"/>
    <x v="2"/>
    <n v="48"/>
    <n v="16"/>
    <n v="0.25"/>
    <n v="0.25"/>
  </r>
  <r>
    <s v="2014-2015"/>
    <s v="SEM-1"/>
    <x v="879"/>
    <s v="ALGORITMOS DE COMPUTADORA"/>
    <x v="26"/>
    <x v="1"/>
    <x v="2"/>
    <n v="3"/>
    <n v="1"/>
    <n v="20"/>
    <n v="20"/>
    <x v="2"/>
    <n v="60"/>
    <n v="20"/>
    <n v="0.25"/>
    <n v="0.25"/>
  </r>
  <r>
    <s v="2014-2015"/>
    <s v="SEM-1"/>
    <x v="880"/>
    <s v="GRAFICAS POR COMPUTADORAS"/>
    <x v="26"/>
    <x v="1"/>
    <x v="2"/>
    <n v="3"/>
    <n v="1"/>
    <n v="2"/>
    <n v="2"/>
    <x v="2"/>
    <n v="6"/>
    <n v="2"/>
    <n v="0.25"/>
    <n v="0.25"/>
  </r>
  <r>
    <s v="2014-2015"/>
    <s v="SEM-1"/>
    <x v="881"/>
    <s v="ARQUITECTURA COMPUTADORAS"/>
    <x v="26"/>
    <x v="1"/>
    <x v="2"/>
    <n v="3"/>
    <n v="1"/>
    <n v="2"/>
    <n v="2"/>
    <x v="2"/>
    <n v="6"/>
    <n v="2"/>
    <n v="0.25"/>
    <n v="0.25"/>
  </r>
  <r>
    <s v="2014-2015"/>
    <s v="SEM-1"/>
    <x v="882"/>
    <s v="FUNDA REDES Y ENRUTAMIENTO"/>
    <x v="26"/>
    <x v="1"/>
    <x v="2"/>
    <n v="3"/>
    <n v="1"/>
    <n v="0"/>
    <n v="0"/>
    <x v="2"/>
    <n v="0"/>
    <n v="0"/>
    <n v="0.25"/>
    <n v="0.25"/>
  </r>
  <r>
    <s v="2014-2015"/>
    <s v="SEM-1"/>
    <x v="883"/>
    <s v="PRACTICA"/>
    <x v="26"/>
    <x v="1"/>
    <x v="2"/>
    <n v="0"/>
    <n v="3"/>
    <n v="6"/>
    <n v="4"/>
    <x v="4"/>
    <n v="0"/>
    <n v="1.3333333333333333"/>
    <n v="0"/>
    <n v="0"/>
  </r>
  <r>
    <s v="2014-2015"/>
    <s v="SEM-1"/>
    <x v="884"/>
    <s v="TEMAS CIENCIAS COMPUTACION"/>
    <x v="26"/>
    <x v="1"/>
    <x v="2"/>
    <n v="0"/>
    <n v="4"/>
    <n v="70"/>
    <n v="37"/>
    <x v="2"/>
    <n v="0"/>
    <n v="9.25"/>
    <n v="0"/>
    <n v="0"/>
  </r>
  <r>
    <s v="2014-2015"/>
    <s v="SEM-1"/>
    <x v="885"/>
    <s v="TEMAS CIENCIA COMPUTACION"/>
    <x v="26"/>
    <x v="1"/>
    <x v="2"/>
    <n v="0"/>
    <n v="4"/>
    <n v="50"/>
    <n v="13"/>
    <x v="2"/>
    <n v="0"/>
    <n v="3.25"/>
    <n v="0"/>
    <n v="0"/>
  </r>
  <r>
    <s v="2014-2015"/>
    <s v="SEM-1"/>
    <x v="886"/>
    <s v="ESTADISTICA ELEMENTAL"/>
    <x v="26"/>
    <x v="1"/>
    <x v="2"/>
    <n v="3"/>
    <n v="5"/>
    <n v="201"/>
    <n v="198"/>
    <x v="2"/>
    <n v="594"/>
    <n v="39.6"/>
    <n v="0.25"/>
    <n v="1.25"/>
  </r>
  <r>
    <s v="2014-2015"/>
    <s v="SEM-1"/>
    <x v="887"/>
    <s v="ANALISIS ESTADISTICO DATOS"/>
    <x v="26"/>
    <x v="1"/>
    <x v="2"/>
    <n v="3"/>
    <n v="1"/>
    <n v="20"/>
    <n v="12"/>
    <x v="2"/>
    <n v="36"/>
    <n v="12"/>
    <n v="0.25"/>
    <n v="0.25"/>
  </r>
  <r>
    <s v="2014-2015"/>
    <s v="SEM-1"/>
    <x v="888"/>
    <s v="ESTADISTICA APLICADA I"/>
    <x v="26"/>
    <x v="1"/>
    <x v="2"/>
    <n v="3"/>
    <n v="5"/>
    <n v="230"/>
    <n v="223"/>
    <x v="2"/>
    <n v="669"/>
    <n v="44.6"/>
    <n v="0.25"/>
    <n v="1.25"/>
  </r>
  <r>
    <s v="2014-2015"/>
    <s v="SEM-1"/>
    <x v="889"/>
    <s v="ESTADISTICA APLICADA II"/>
    <x v="26"/>
    <x v="1"/>
    <x v="2"/>
    <n v="3"/>
    <n v="2"/>
    <n v="40"/>
    <n v="37"/>
    <x v="2"/>
    <n v="111"/>
    <n v="18.5"/>
    <n v="0.25"/>
    <n v="0.5"/>
  </r>
  <r>
    <s v="2014-2015"/>
    <s v="SEM-1"/>
    <x v="890"/>
    <s v="ESTADISTICA MATEMATICA I"/>
    <x v="26"/>
    <x v="1"/>
    <x v="2"/>
    <n v="3"/>
    <n v="2"/>
    <n v="21"/>
    <n v="11"/>
    <x v="2"/>
    <n v="33"/>
    <n v="5.5"/>
    <n v="0.25"/>
    <n v="0.5"/>
  </r>
  <r>
    <s v="2014-2015"/>
    <s v="SEM-1"/>
    <x v="891"/>
    <s v="SIMULACION ESTOCASTICA"/>
    <x v="26"/>
    <x v="1"/>
    <x v="2"/>
    <n v="3"/>
    <n v="1"/>
    <n v="10"/>
    <n v="3"/>
    <x v="2"/>
    <n v="9"/>
    <n v="3"/>
    <n v="0.25"/>
    <n v="0.25"/>
  </r>
  <r>
    <s v="2014-2015"/>
    <s v="SEM-1"/>
    <x v="892"/>
    <s v="MATEMATICAS FINITAS"/>
    <x v="26"/>
    <x v="1"/>
    <x v="2"/>
    <n v="3"/>
    <n v="4"/>
    <n v="122"/>
    <n v="102"/>
    <x v="2"/>
    <n v="306"/>
    <n v="25.5"/>
    <n v="0.25"/>
    <n v="1"/>
  </r>
  <r>
    <s v="2014-2015"/>
    <s v="SEM-1"/>
    <x v="893"/>
    <s v="PRE CALCULO"/>
    <x v="26"/>
    <x v="1"/>
    <x v="2"/>
    <n v="5"/>
    <n v="3"/>
    <n v="125"/>
    <n v="86"/>
    <x v="2"/>
    <n v="430"/>
    <n v="28.666666666666668"/>
    <n v="0.41666666666666669"/>
    <n v="1.25"/>
  </r>
  <r>
    <s v="2014-2015"/>
    <s v="SEM-1"/>
    <x v="894"/>
    <s v="INTROD A FUNDAMENTOS MATE"/>
    <x v="26"/>
    <x v="1"/>
    <x v="2"/>
    <n v="3"/>
    <n v="1"/>
    <n v="18"/>
    <n v="18"/>
    <x v="2"/>
    <n v="54"/>
    <n v="18"/>
    <n v="0.25"/>
    <n v="0.25"/>
  </r>
  <r>
    <s v="2014-2015"/>
    <s v="SEM-1"/>
    <x v="895"/>
    <s v="CALC CIEN BIOL I"/>
    <x v="26"/>
    <x v="1"/>
    <x v="2"/>
    <n v="3"/>
    <n v="5"/>
    <n v="238"/>
    <n v="208"/>
    <x v="2"/>
    <n v="624"/>
    <n v="41.6"/>
    <n v="0.25"/>
    <n v="1.25"/>
  </r>
  <r>
    <s v="2014-2015"/>
    <s v="SEM-1"/>
    <x v="896"/>
    <s v="CALC CIEN BIOL II"/>
    <x v="26"/>
    <x v="1"/>
    <x v="2"/>
    <n v="3"/>
    <n v="3"/>
    <n v="143"/>
    <n v="143"/>
    <x v="2"/>
    <n v="429"/>
    <n v="47.666666666666664"/>
    <n v="0.25"/>
    <n v="0.75"/>
  </r>
  <r>
    <s v="2014-2015"/>
    <s v="SEM-1"/>
    <x v="897"/>
    <s v="CALCULO I"/>
    <x v="26"/>
    <x v="1"/>
    <x v="2"/>
    <n v="4"/>
    <n v="12"/>
    <n v="559"/>
    <n v="558"/>
    <x v="2"/>
    <n v="2232"/>
    <n v="46.5"/>
    <n v="0.33333333333333331"/>
    <n v="4"/>
  </r>
  <r>
    <s v="2014-2015"/>
    <s v="SEM-1"/>
    <x v="898"/>
    <s v="CALCULO II"/>
    <x v="26"/>
    <x v="1"/>
    <x v="2"/>
    <n v="4"/>
    <n v="7"/>
    <n v="463"/>
    <n v="407"/>
    <x v="2"/>
    <n v="1628"/>
    <n v="58.142857142857146"/>
    <n v="0.33333333333333331"/>
    <n v="2.333333333333333"/>
  </r>
  <r>
    <s v="2014-2015"/>
    <s v="SEM-1"/>
    <x v="899"/>
    <s v="TEORIA DE NUMEROS"/>
    <x v="26"/>
    <x v="1"/>
    <x v="2"/>
    <n v="3"/>
    <n v="1"/>
    <n v="3"/>
    <n v="3"/>
    <x v="2"/>
    <n v="9"/>
    <n v="3"/>
    <n v="0.25"/>
    <n v="0.25"/>
  </r>
  <r>
    <s v="2014-2015"/>
    <s v="SEM-1"/>
    <x v="900"/>
    <s v="ANALISIS MATEMATICO"/>
    <x v="26"/>
    <x v="1"/>
    <x v="2"/>
    <n v="4"/>
    <n v="1"/>
    <n v="30"/>
    <n v="20"/>
    <x v="2"/>
    <n v="80"/>
    <n v="20"/>
    <n v="0.33333333333333331"/>
    <n v="0.33333333333333331"/>
  </r>
  <r>
    <s v="2014-2015"/>
    <s v="SEM-1"/>
    <x v="901"/>
    <s v="ANAL MATE CIENCIAS GERE"/>
    <x v="26"/>
    <x v="1"/>
    <x v="2"/>
    <n v="3"/>
    <n v="3"/>
    <n v="117"/>
    <n v="114"/>
    <x v="2"/>
    <n v="342"/>
    <n v="38"/>
    <n v="0.25"/>
    <n v="0.75"/>
  </r>
  <r>
    <s v="2014-2015"/>
    <s v="SEM-1"/>
    <x v="902"/>
    <s v="CALCULO III"/>
    <x v="26"/>
    <x v="1"/>
    <x v="2"/>
    <n v="3"/>
    <n v="12"/>
    <n v="469"/>
    <n v="441"/>
    <x v="2"/>
    <n v="1323"/>
    <n v="36.75"/>
    <n v="0.25"/>
    <n v="3"/>
  </r>
  <r>
    <s v="2014-2015"/>
    <s v="SEM-1"/>
    <x v="903"/>
    <s v="RAZONAMIENTO MATEMATICO"/>
    <x v="26"/>
    <x v="1"/>
    <x v="2"/>
    <n v="3"/>
    <n v="7"/>
    <n v="241"/>
    <n v="230"/>
    <x v="2"/>
    <n v="690"/>
    <n v="32.857142857142854"/>
    <n v="0.25"/>
    <n v="1.75"/>
  </r>
  <r>
    <s v="2014-2015"/>
    <s v="SEM-1"/>
    <x v="904"/>
    <s v="PRECALCULO I"/>
    <x v="26"/>
    <x v="1"/>
    <x v="2"/>
    <n v="3"/>
    <n v="40"/>
    <n v="1228"/>
    <n v="1228"/>
    <x v="2"/>
    <n v="3684"/>
    <n v="30.7"/>
    <n v="0.25"/>
    <n v="10"/>
  </r>
  <r>
    <s v="2014-2015"/>
    <s v="SEM-1"/>
    <x v="905"/>
    <s v="PRECALCULO II"/>
    <x v="26"/>
    <x v="1"/>
    <x v="2"/>
    <n v="3"/>
    <n v="8"/>
    <n v="356"/>
    <n v="355"/>
    <x v="2"/>
    <n v="1065"/>
    <n v="44.375"/>
    <n v="0.25"/>
    <n v="2"/>
  </r>
  <r>
    <s v="2014-2015"/>
    <s v="SEM-1"/>
    <x v="906"/>
    <s v="MATEMATICA DISCRETA I"/>
    <x v="26"/>
    <x v="1"/>
    <x v="2"/>
    <n v="3"/>
    <n v="1"/>
    <n v="26"/>
    <n v="26"/>
    <x v="2"/>
    <n v="78"/>
    <n v="26"/>
    <n v="0.25"/>
    <n v="0.25"/>
  </r>
  <r>
    <s v="2014-2015"/>
    <s v="SEM-1"/>
    <x v="907"/>
    <s v="ELEMENTOS DE LA TOPOLOGIA"/>
    <x v="26"/>
    <x v="1"/>
    <x v="2"/>
    <n v="3"/>
    <n v="1"/>
    <n v="10"/>
    <n v="4"/>
    <x v="2"/>
    <n v="12"/>
    <n v="4"/>
    <n v="0.25"/>
    <n v="0.25"/>
  </r>
  <r>
    <s v="2014-2015"/>
    <s v="SEM-1"/>
    <x v="908"/>
    <s v="PRAC MATE EST PROG COOP I"/>
    <x v="26"/>
    <x v="1"/>
    <x v="2"/>
    <n v="3"/>
    <n v="2"/>
    <n v="2"/>
    <n v="2"/>
    <x v="2"/>
    <n v="6"/>
    <n v="1"/>
    <n v="0.25"/>
    <n v="0.5"/>
  </r>
  <r>
    <s v="2014-2015"/>
    <s v="SEM-1"/>
    <x v="909"/>
    <s v="INTRO ESTRUCT ALGEBRAICAS"/>
    <x v="26"/>
    <x v="1"/>
    <x v="2"/>
    <n v="3"/>
    <n v="1"/>
    <n v="20"/>
    <n v="10"/>
    <x v="2"/>
    <n v="30"/>
    <n v="10"/>
    <n v="0.25"/>
    <n v="0.25"/>
  </r>
  <r>
    <s v="2014-2015"/>
    <s v="SEM-1"/>
    <x v="910"/>
    <s v="ECUACIONES DIF ORDINARIAS"/>
    <x v="26"/>
    <x v="1"/>
    <x v="2"/>
    <n v="3"/>
    <n v="12"/>
    <n v="393"/>
    <n v="348"/>
    <x v="2"/>
    <n v="1044"/>
    <n v="29"/>
    <n v="0.25"/>
    <n v="3"/>
  </r>
  <r>
    <s v="2014-2015"/>
    <s v="SEM-1"/>
    <x v="911"/>
    <s v="VARIAB COMPLEJAS CON APLIC"/>
    <x v="26"/>
    <x v="1"/>
    <x v="2"/>
    <n v="3"/>
    <n v="3"/>
    <n v="72"/>
    <n v="13"/>
    <x v="2"/>
    <n v="39"/>
    <n v="4.333333333333333"/>
    <n v="0.25"/>
    <n v="0.75"/>
  </r>
  <r>
    <s v="2014-2015"/>
    <s v="SEM-1"/>
    <x v="912"/>
    <s v="EC DIF PARC Y SER FOURIER"/>
    <x v="26"/>
    <x v="1"/>
    <x v="2"/>
    <n v="3"/>
    <n v="1"/>
    <n v="25"/>
    <n v="5"/>
    <x v="2"/>
    <n v="15"/>
    <n v="5"/>
    <n v="0.25"/>
    <n v="0.25"/>
  </r>
  <r>
    <s v="2014-2015"/>
    <s v="SEM-1"/>
    <x v="913"/>
    <s v="EDUCACION MATEMATICA I"/>
    <x v="26"/>
    <x v="1"/>
    <x v="2"/>
    <n v="3"/>
    <n v="1"/>
    <n v="20"/>
    <n v="6"/>
    <x v="2"/>
    <n v="18"/>
    <n v="6"/>
    <n v="0.25"/>
    <n v="0.25"/>
  </r>
  <r>
    <s v="2014-2015"/>
    <s v="SEM-1"/>
    <x v="914"/>
    <s v="ALGEBRA LINEAL"/>
    <x v="26"/>
    <x v="1"/>
    <x v="2"/>
    <n v="3"/>
    <n v="3"/>
    <n v="137"/>
    <n v="132"/>
    <x v="2"/>
    <n v="396"/>
    <n v="44"/>
    <n v="0.25"/>
    <n v="0.75"/>
  </r>
  <r>
    <s v="2014-2015"/>
    <s v="SEM-1"/>
    <x v="915"/>
    <s v="SEMINARIO PREGRADUADO"/>
    <x v="26"/>
    <x v="1"/>
    <x v="2"/>
    <n v="1"/>
    <n v="2"/>
    <n v="2"/>
    <n v="2"/>
    <x v="3"/>
    <n v="2"/>
    <n v="1"/>
    <n v="8.3333333333333329E-2"/>
    <n v="0.16666666666666666"/>
  </r>
  <r>
    <s v="2014-2015"/>
    <s v="SEM-1"/>
    <x v="916"/>
    <s v="CALCULO AVANZADO I"/>
    <x v="26"/>
    <x v="1"/>
    <x v="2"/>
    <n v="3"/>
    <n v="1"/>
    <n v="30"/>
    <n v="27"/>
    <x v="2"/>
    <n v="81"/>
    <n v="27"/>
    <n v="0.25"/>
    <n v="0.25"/>
  </r>
  <r>
    <s v="2014-2015"/>
    <s v="SEM-1"/>
    <x v="917"/>
    <s v="ANALISIS NUMERICO I"/>
    <x v="26"/>
    <x v="1"/>
    <x v="2"/>
    <n v="3"/>
    <n v="1"/>
    <n v="35"/>
    <n v="31"/>
    <x v="2"/>
    <n v="93"/>
    <n v="31"/>
    <n v="0.25"/>
    <n v="0.25"/>
  </r>
  <r>
    <s v="2014-2015"/>
    <s v="SEM-1"/>
    <x v="918"/>
    <s v="INTRO MAT CIEN MODERN I"/>
    <x v="26"/>
    <x v="1"/>
    <x v="2"/>
    <n v="3"/>
    <n v="1"/>
    <n v="25"/>
    <n v="1"/>
    <x v="2"/>
    <n v="3"/>
    <n v="1"/>
    <n v="0.25"/>
    <n v="0.25"/>
  </r>
  <r>
    <s v="2014-2015"/>
    <s v="SEM-1"/>
    <x v="919"/>
    <s v="INTR MATE CIEN MODERNA II"/>
    <x v="26"/>
    <x v="1"/>
    <x v="2"/>
    <n v="3"/>
    <n v="1"/>
    <n v="21"/>
    <n v="21"/>
    <x v="2"/>
    <n v="63"/>
    <n v="21"/>
    <n v="0.25"/>
    <n v="0.25"/>
  </r>
  <r>
    <s v="2014-2015"/>
    <s v="SEM-1"/>
    <x v="920"/>
    <s v="ALGEBRA LINEAL &amp; ECNS DIFS"/>
    <x v="26"/>
    <x v="1"/>
    <x v="2"/>
    <n v="4"/>
    <n v="2"/>
    <n v="61"/>
    <n v="47"/>
    <x v="2"/>
    <n v="188"/>
    <n v="23.5"/>
    <n v="0.33333333333333331"/>
    <n v="0.66666666666666663"/>
  </r>
  <r>
    <s v="2014-2015"/>
    <s v="SEM-1"/>
    <x v="921"/>
    <s v="INVESTIGACION SUBGRADUADA"/>
    <x v="26"/>
    <x v="1"/>
    <x v="2"/>
    <n v="0"/>
    <n v="8"/>
    <n v="35"/>
    <n v="16"/>
    <x v="0"/>
    <n v="0"/>
    <n v="2"/>
    <n v="0"/>
    <n v="0"/>
  </r>
  <r>
    <s v="2014-2015"/>
    <s v="SEM-1"/>
    <x v="922"/>
    <s v="TEMAS ESPECIALES DE MATE"/>
    <x v="26"/>
    <x v="1"/>
    <x v="2"/>
    <n v="0"/>
    <n v="1"/>
    <n v="13"/>
    <n v="13"/>
    <x v="2"/>
    <n v="0"/>
    <n v="13"/>
    <n v="0"/>
    <n v="0"/>
  </r>
  <r>
    <s v="2014-2015"/>
    <s v="SEM-1"/>
    <x v="923"/>
    <s v="CALCULO DE VARIACIONES"/>
    <x v="26"/>
    <x v="1"/>
    <x v="2"/>
    <n v="3"/>
    <n v="1"/>
    <n v="0"/>
    <n v="0"/>
    <x v="2"/>
    <n v="0"/>
    <n v="0"/>
    <n v="0.25"/>
    <n v="0.25"/>
  </r>
  <r>
    <s v="2014-2015"/>
    <s v="SEM-1"/>
    <x v="924"/>
    <s v="INVESTIGACION SUBGRADUADA"/>
    <x v="27"/>
    <x v="1"/>
    <x v="1"/>
    <n v="0"/>
    <n v="11"/>
    <n v="13"/>
    <n v="13"/>
    <x v="0"/>
    <n v="0"/>
    <n v="1.1818181818181819"/>
    <n v="0"/>
    <n v="0"/>
  </r>
  <r>
    <s v="2014-2015"/>
    <s v="SEM-1"/>
    <x v="925"/>
    <s v="SEMINARIO"/>
    <x v="28"/>
    <x v="0"/>
    <x v="1"/>
    <n v="1"/>
    <n v="1"/>
    <n v="4"/>
    <n v="4"/>
    <x v="3"/>
    <n v="4"/>
    <n v="4"/>
    <n v="8.3333333333333329E-2"/>
    <n v="8.3333333333333329E-2"/>
  </r>
  <r>
    <s v="2014-2015"/>
    <s v="SEM-1"/>
    <x v="926"/>
    <s v="SEMINARIO"/>
    <x v="28"/>
    <x v="0"/>
    <x v="1"/>
    <n v="1"/>
    <n v="1"/>
    <n v="1"/>
    <n v="1"/>
    <x v="3"/>
    <n v="1"/>
    <n v="1"/>
    <n v="8.3333333333333329E-2"/>
    <n v="8.3333333333333329E-2"/>
  </r>
  <r>
    <s v="2014-2015"/>
    <s v="SEM-1"/>
    <x v="927"/>
    <s v="ASP MOLECUL FITOPATOLOGIA"/>
    <x v="28"/>
    <x v="0"/>
    <x v="1"/>
    <n v="3"/>
    <n v="1"/>
    <n v="6"/>
    <n v="6"/>
    <x v="2"/>
    <n v="18"/>
    <n v="6"/>
    <n v="0.25"/>
    <n v="0.25"/>
  </r>
  <r>
    <s v="2014-2015"/>
    <s v="SEM-1"/>
    <x v="928"/>
    <s v="MANEJO INTEGRADO DE PLAGAS"/>
    <x v="28"/>
    <x v="0"/>
    <x v="1"/>
    <n v="3"/>
    <n v="1"/>
    <n v="10"/>
    <n v="10"/>
    <x v="2"/>
    <n v="30"/>
    <n v="10"/>
    <n v="0.25"/>
    <n v="0.25"/>
  </r>
  <r>
    <s v="2014-2015"/>
    <s v="SEM-1"/>
    <x v="929"/>
    <s v="COMBATE NEMATODOS FITOPARA"/>
    <x v="28"/>
    <x v="0"/>
    <x v="1"/>
    <n v="3"/>
    <n v="1"/>
    <n v="6"/>
    <n v="6"/>
    <x v="2"/>
    <n v="18"/>
    <n v="6"/>
    <n v="0.25"/>
    <n v="0.25"/>
  </r>
  <r>
    <s v="2014-2015"/>
    <s v="SEM-1"/>
    <x v="930"/>
    <s v="PROBLEMAS ESPECIALES"/>
    <x v="28"/>
    <x v="0"/>
    <x v="1"/>
    <n v="0"/>
    <n v="1"/>
    <n v="1"/>
    <n v="1"/>
    <x v="0"/>
    <n v="0"/>
    <n v="1"/>
    <n v="0"/>
    <n v="0"/>
  </r>
  <r>
    <s v="2014-2015"/>
    <s v="SEM-1"/>
    <x v="931"/>
    <s v="PROBLEMAS ESPECIALES"/>
    <x v="28"/>
    <x v="0"/>
    <x v="1"/>
    <n v="0"/>
    <n v="2"/>
    <n v="2"/>
    <n v="2"/>
    <x v="0"/>
    <n v="0"/>
    <n v="1"/>
    <n v="0"/>
    <n v="0"/>
  </r>
  <r>
    <s v="2014-2015"/>
    <s v="SEM-1"/>
    <x v="932"/>
    <s v="INVESTIGACION Y TESIS"/>
    <x v="28"/>
    <x v="0"/>
    <x v="1"/>
    <n v="0"/>
    <n v="10"/>
    <n v="19"/>
    <n v="19"/>
    <x v="1"/>
    <n v="0"/>
    <n v="1.9"/>
    <n v="0"/>
    <n v="0"/>
  </r>
  <r>
    <s v="2014-2015"/>
    <s v="SEM-1"/>
    <x v="933"/>
    <s v="FITOPATOLOGIA TROPICAL"/>
    <x v="28"/>
    <x v="1"/>
    <x v="1"/>
    <n v="3"/>
    <n v="6"/>
    <n v="112"/>
    <n v="112"/>
    <x v="2"/>
    <n v="336"/>
    <n v="18.666666666666668"/>
    <n v="0.25"/>
    <n v="1.5"/>
  </r>
  <r>
    <s v="2014-2015"/>
    <s v="SEM-1"/>
    <x v="934"/>
    <s v="ENTOMOLOGIA AGRICOLA"/>
    <x v="28"/>
    <x v="1"/>
    <x v="1"/>
    <n v="3"/>
    <n v="6"/>
    <n v="82"/>
    <n v="82"/>
    <x v="2"/>
    <n v="246"/>
    <n v="13.666666666666666"/>
    <n v="0.25"/>
    <n v="1.5"/>
  </r>
  <r>
    <s v="2014-2015"/>
    <s v="SEM-1"/>
    <x v="935"/>
    <s v="BACTERIOLOGIA AGRICOLA"/>
    <x v="28"/>
    <x v="1"/>
    <x v="1"/>
    <n v="3"/>
    <n v="2"/>
    <n v="20"/>
    <n v="20"/>
    <x v="2"/>
    <n v="60"/>
    <n v="10"/>
    <n v="0.25"/>
    <n v="0.5"/>
  </r>
  <r>
    <s v="2014-2015"/>
    <s v="SEM-1"/>
    <x v="936"/>
    <s v="CONTROL PLANTAS ARVENSES"/>
    <x v="28"/>
    <x v="1"/>
    <x v="1"/>
    <n v="3"/>
    <n v="3"/>
    <n v="56"/>
    <n v="56"/>
    <x v="2"/>
    <n v="168"/>
    <n v="18.666666666666668"/>
    <n v="0.25"/>
    <n v="0.75"/>
  </r>
  <r>
    <s v="2014-2015"/>
    <s v="SEM-1"/>
    <x v="937"/>
    <s v="INTR A LA AGRONEMATOLOGIA"/>
    <x v="28"/>
    <x v="1"/>
    <x v="1"/>
    <n v="3"/>
    <n v="4"/>
    <n v="42"/>
    <n v="42"/>
    <x v="2"/>
    <n v="126"/>
    <n v="10.5"/>
    <n v="0.25"/>
    <n v="1"/>
  </r>
  <r>
    <s v="2014-2015"/>
    <s v="SEM-1"/>
    <x v="938"/>
    <s v="SEMINARIO"/>
    <x v="28"/>
    <x v="1"/>
    <x v="1"/>
    <n v="1"/>
    <n v="1"/>
    <n v="8"/>
    <n v="8"/>
    <x v="3"/>
    <n v="8"/>
    <n v="8"/>
    <n v="8.3333333333333329E-2"/>
    <n v="8.3333333333333329E-2"/>
  </r>
  <r>
    <s v="2014-2015"/>
    <s v="SEM-1"/>
    <x v="939"/>
    <s v="PROBLEMAS ESPECIALES"/>
    <x v="28"/>
    <x v="1"/>
    <x v="1"/>
    <n v="0"/>
    <n v="5"/>
    <n v="8"/>
    <n v="7"/>
    <x v="0"/>
    <n v="0"/>
    <n v="1.4"/>
    <n v="0"/>
    <n v="0"/>
  </r>
  <r>
    <s v="2014-2015"/>
    <s v="SEM-1"/>
    <x v="940"/>
    <s v="TEMAS ESPECIALES I"/>
    <x v="29"/>
    <x v="0"/>
    <x v="2"/>
    <n v="0"/>
    <n v="1"/>
    <n v="15"/>
    <n v="6"/>
    <x v="2"/>
    <n v="0"/>
    <n v="6"/>
    <n v="0"/>
    <n v="0"/>
  </r>
  <r>
    <s v="2014-2015"/>
    <s v="SEM-1"/>
    <x v="941"/>
    <s v="ESPEC MOLECULAS BIOLOGICAS"/>
    <x v="29"/>
    <x v="0"/>
    <x v="2"/>
    <n v="3"/>
    <n v="1"/>
    <n v="10"/>
    <n v="8"/>
    <x v="2"/>
    <n v="24"/>
    <n v="8"/>
    <n v="0.25"/>
    <n v="0.25"/>
  </r>
  <r>
    <s v="2014-2015"/>
    <s v="SEM-1"/>
    <x v="942"/>
    <s v="QUIM AMBIENTAL AVANZADA"/>
    <x v="29"/>
    <x v="0"/>
    <x v="2"/>
    <n v="3"/>
    <n v="1"/>
    <n v="10"/>
    <n v="9"/>
    <x v="2"/>
    <n v="27"/>
    <n v="9"/>
    <n v="0.25"/>
    <n v="0.25"/>
  </r>
  <r>
    <s v="2014-2015"/>
    <s v="SEM-1"/>
    <x v="943"/>
    <s v="QUIM INORG AVANI"/>
    <x v="29"/>
    <x v="0"/>
    <x v="2"/>
    <n v="3"/>
    <n v="1"/>
    <n v="20"/>
    <n v="4"/>
    <x v="2"/>
    <n v="12"/>
    <n v="4"/>
    <n v="0.25"/>
    <n v="0.25"/>
  </r>
  <r>
    <s v="2014-2015"/>
    <s v="SEM-1"/>
    <x v="944"/>
    <s v="QUIMICA BIOFISICA"/>
    <x v="29"/>
    <x v="0"/>
    <x v="2"/>
    <n v="3"/>
    <n v="1"/>
    <n v="8"/>
    <n v="4"/>
    <x v="2"/>
    <n v="12"/>
    <n v="4"/>
    <n v="0.25"/>
    <n v="0.25"/>
  </r>
  <r>
    <s v="2014-2015"/>
    <s v="SEM-1"/>
    <x v="945"/>
    <s v="QUIM ANALITICA SUPERFICIES"/>
    <x v="29"/>
    <x v="0"/>
    <x v="2"/>
    <n v="3"/>
    <n v="1"/>
    <n v="9"/>
    <n v="9"/>
    <x v="2"/>
    <n v="27"/>
    <n v="9"/>
    <n v="0.25"/>
    <n v="0.25"/>
  </r>
  <r>
    <s v="2014-2015"/>
    <s v="SEM-1"/>
    <x v="946"/>
    <s v="QUIMICA ORGANICA AVANZADA"/>
    <x v="29"/>
    <x v="0"/>
    <x v="2"/>
    <n v="3"/>
    <n v="1"/>
    <n v="13"/>
    <n v="12"/>
    <x v="2"/>
    <n v="36"/>
    <n v="12"/>
    <n v="0.25"/>
    <n v="0.25"/>
  </r>
  <r>
    <s v="2014-2015"/>
    <s v="SEM-1"/>
    <x v="947"/>
    <s v="ELECTROQUIMICA"/>
    <x v="29"/>
    <x v="0"/>
    <x v="2"/>
    <n v="3"/>
    <n v="1"/>
    <n v="5"/>
    <n v="3"/>
    <x v="2"/>
    <n v="9"/>
    <n v="3"/>
    <n v="0.25"/>
    <n v="0.25"/>
  </r>
  <r>
    <s v="2014-2015"/>
    <s v="SEM-1"/>
    <x v="948"/>
    <s v="ENSEÑANZA SUPERV QUIMICA"/>
    <x v="29"/>
    <x v="0"/>
    <x v="2"/>
    <n v="3"/>
    <n v="1"/>
    <n v="11"/>
    <n v="11"/>
    <x v="2"/>
    <n v="33"/>
    <n v="11"/>
    <n v="0.25"/>
    <n v="0.25"/>
  </r>
  <r>
    <s v="2014-2015"/>
    <s v="SEM-1"/>
    <x v="949"/>
    <s v="TEMAS ESPECIALES: LAB"/>
    <x v="29"/>
    <x v="0"/>
    <x v="2"/>
    <n v="0"/>
    <n v="2"/>
    <n v="7"/>
    <n v="6"/>
    <x v="6"/>
    <n v="0"/>
    <n v="3"/>
    <n v="0"/>
    <n v="0"/>
  </r>
  <r>
    <s v="2014-2015"/>
    <s v="SEM-1"/>
    <x v="950"/>
    <s v="INVESTIGACION QUIMICA"/>
    <x v="29"/>
    <x v="0"/>
    <x v="2"/>
    <n v="0"/>
    <n v="8"/>
    <n v="36"/>
    <n v="9"/>
    <x v="0"/>
    <n v="0"/>
    <n v="1.125"/>
    <n v="0"/>
    <n v="0"/>
  </r>
  <r>
    <s v="2014-2015"/>
    <s v="SEM-1"/>
    <x v="951"/>
    <s v="SEMINARIO DOCTORAL INVEST"/>
    <x v="29"/>
    <x v="0"/>
    <x v="2"/>
    <n v="1"/>
    <n v="1"/>
    <n v="8"/>
    <n v="2"/>
    <x v="3"/>
    <n v="2"/>
    <n v="2"/>
    <n v="8.3333333333333329E-2"/>
    <n v="8.3333333333333329E-2"/>
  </r>
  <r>
    <s v="2014-2015"/>
    <s v="SEM-1"/>
    <x v="952"/>
    <s v="TEMAS ESP QUIM APLICADA"/>
    <x v="29"/>
    <x v="0"/>
    <x v="2"/>
    <n v="0"/>
    <n v="1"/>
    <n v="6"/>
    <n v="4"/>
    <x v="2"/>
    <n v="0"/>
    <n v="4"/>
    <n v="0"/>
    <n v="0"/>
  </r>
  <r>
    <s v="2014-2015"/>
    <s v="SEM-1"/>
    <x v="953"/>
    <s v="INVESTIGACION Y TESIS DOCT"/>
    <x v="29"/>
    <x v="0"/>
    <x v="2"/>
    <n v="0"/>
    <n v="15"/>
    <n v="86"/>
    <n v="52"/>
    <x v="1"/>
    <n v="0"/>
    <n v="3.4666666666666668"/>
    <n v="0"/>
    <n v="0"/>
  </r>
  <r>
    <s v="2014-2015"/>
    <s v="SEM-1"/>
    <x v="954"/>
    <s v="ORIENTACION EN QUIMICA"/>
    <x v="29"/>
    <x v="1"/>
    <x v="2"/>
    <n v="0"/>
    <n v="2"/>
    <n v="72"/>
    <n v="63"/>
    <x v="3"/>
    <n v="0"/>
    <n v="31.5"/>
    <n v="0"/>
    <n v="0"/>
  </r>
  <r>
    <s v="2014-2015"/>
    <s v="SEM-1"/>
    <x v="955"/>
    <s v="QUIMICA ANALITICA I"/>
    <x v="29"/>
    <x v="1"/>
    <x v="2"/>
    <n v="4"/>
    <n v="7"/>
    <n v="150"/>
    <n v="138"/>
    <x v="2"/>
    <n v="552"/>
    <n v="19.714285714285715"/>
    <n v="0.33333333333333331"/>
    <n v="2.333333333333333"/>
  </r>
  <r>
    <s v="2014-2015"/>
    <s v="SEM-1"/>
    <x v="956"/>
    <s v="QUIMICA GENERAL I"/>
    <x v="29"/>
    <x v="1"/>
    <x v="2"/>
    <n v="4"/>
    <n v="18"/>
    <n v="429"/>
    <n v="416"/>
    <x v="2"/>
    <n v="1664"/>
    <n v="23.111111111111111"/>
    <n v="0.33333333333333331"/>
    <n v="6"/>
  </r>
  <r>
    <s v="2014-2015"/>
    <s v="SEM-1"/>
    <x v="957"/>
    <s v="QUIMICA GENERAL II"/>
    <x v="29"/>
    <x v="1"/>
    <x v="2"/>
    <n v="4"/>
    <n v="6"/>
    <n v="132"/>
    <n v="116"/>
    <x v="2"/>
    <n v="464"/>
    <n v="19.333333333333332"/>
    <n v="0.33333333333333331"/>
    <n v="2"/>
  </r>
  <r>
    <s v="2014-2015"/>
    <s v="SEM-1"/>
    <x v="958"/>
    <s v="QUIMICA ANALITICA ING"/>
    <x v="29"/>
    <x v="1"/>
    <x v="2"/>
    <n v="4"/>
    <n v="7"/>
    <n v="139"/>
    <n v="136"/>
    <x v="2"/>
    <n v="544"/>
    <n v="19.428571428571427"/>
    <n v="0.33333333333333331"/>
    <n v="2.333333333333333"/>
  </r>
  <r>
    <s v="2014-2015"/>
    <s v="SEM-1"/>
    <x v="959"/>
    <s v="FUND QUIM ORG BIOQUIMICA"/>
    <x v="29"/>
    <x v="1"/>
    <x v="2"/>
    <n v="4"/>
    <n v="6"/>
    <n v="143"/>
    <n v="144"/>
    <x v="2"/>
    <n v="576"/>
    <n v="24"/>
    <n v="0.33333333333333331"/>
    <n v="2"/>
  </r>
  <r>
    <s v="2014-2015"/>
    <s v="SEM-1"/>
    <x v="960"/>
    <s v="FUND QUIM ORG BIOQUIMICA"/>
    <x v="29"/>
    <x v="1"/>
    <x v="2"/>
    <n v="4"/>
    <n v="3"/>
    <n v="62"/>
    <n v="50"/>
    <x v="2"/>
    <n v="200"/>
    <n v="16.666666666666668"/>
    <n v="0.33333333333333331"/>
    <n v="1"/>
  </r>
  <r>
    <s v="2014-2015"/>
    <s v="SEM-1"/>
    <x v="961"/>
    <s v="QUIMICA ORGANICA CONC I"/>
    <x v="29"/>
    <x v="1"/>
    <x v="2"/>
    <n v="4"/>
    <n v="6"/>
    <n v="131"/>
    <n v="124"/>
    <x v="2"/>
    <n v="496"/>
    <n v="20.666666666666668"/>
    <n v="0.33333333333333331"/>
    <n v="2"/>
  </r>
  <r>
    <s v="2014-2015"/>
    <s v="SEM-1"/>
    <x v="962"/>
    <s v="QUIMICA AMBIENTAL"/>
    <x v="29"/>
    <x v="1"/>
    <x v="2"/>
    <n v="3"/>
    <n v="1"/>
    <n v="30"/>
    <n v="16"/>
    <x v="2"/>
    <n v="48"/>
    <n v="16"/>
    <n v="0.25"/>
    <n v="0.25"/>
  </r>
  <r>
    <s v="2014-2015"/>
    <s v="SEM-1"/>
    <x v="963"/>
    <s v="QUIMICA GENERAL I"/>
    <x v="29"/>
    <x v="1"/>
    <x v="2"/>
    <n v="3"/>
    <n v="18"/>
    <n v="1074"/>
    <n v="1072"/>
    <x v="2"/>
    <n v="3216"/>
    <n v="59.555555555555557"/>
    <n v="0.25"/>
    <n v="4.5"/>
  </r>
  <r>
    <s v="2014-2015"/>
    <s v="SEM-1"/>
    <x v="964"/>
    <s v="QUIMICA GENERAL II"/>
    <x v="29"/>
    <x v="1"/>
    <x v="2"/>
    <n v="3"/>
    <n v="5"/>
    <n v="290"/>
    <n v="291"/>
    <x v="2"/>
    <n v="873"/>
    <n v="58.2"/>
    <n v="0.25"/>
    <n v="1.25"/>
  </r>
  <r>
    <s v="2014-2015"/>
    <s v="SEM-1"/>
    <x v="965"/>
    <s v="LAB QUIMICA GENERAL I"/>
    <x v="29"/>
    <x v="1"/>
    <x v="2"/>
    <n v="1"/>
    <n v="50"/>
    <n v="1000"/>
    <n v="999"/>
    <x v="6"/>
    <n v="999"/>
    <n v="19.98"/>
    <n v="8.3333333333333329E-2"/>
    <n v="4.1666666666666661"/>
  </r>
  <r>
    <s v="2014-2015"/>
    <s v="SEM-1"/>
    <x v="966"/>
    <s v="LAB QUIMICA GENERAL II"/>
    <x v="29"/>
    <x v="1"/>
    <x v="2"/>
    <n v="1"/>
    <n v="14"/>
    <n v="250"/>
    <n v="240"/>
    <x v="6"/>
    <n v="240"/>
    <n v="17.142857142857142"/>
    <n v="8.3333333333333329E-2"/>
    <n v="1.1666666666666665"/>
  </r>
  <r>
    <s v="2014-2015"/>
    <s v="SEM-1"/>
    <x v="967"/>
    <s v="PRIN QUIM GEN ORG Y BIOL I"/>
    <x v="29"/>
    <x v="1"/>
    <x v="2"/>
    <n v="4"/>
    <n v="9"/>
    <n v="236"/>
    <n v="212"/>
    <x v="2"/>
    <n v="848"/>
    <n v="23.555555555555557"/>
    <n v="0.33333333333333331"/>
    <n v="3"/>
  </r>
  <r>
    <s v="2014-2015"/>
    <s v="SEM-1"/>
    <x v="968"/>
    <s v="INTRO A QUIM ALIMENTOS"/>
    <x v="29"/>
    <x v="1"/>
    <x v="2"/>
    <n v="3"/>
    <n v="1"/>
    <n v="30"/>
    <n v="21"/>
    <x v="2"/>
    <n v="63"/>
    <n v="21"/>
    <n v="0.25"/>
    <n v="0.25"/>
  </r>
  <r>
    <s v="2014-2015"/>
    <s v="SEM-1"/>
    <x v="969"/>
    <s v="FUNDAMENT QUIMICA ORGANICA"/>
    <x v="29"/>
    <x v="1"/>
    <x v="2"/>
    <n v="5"/>
    <n v="7"/>
    <n v="162"/>
    <n v="134"/>
    <x v="2"/>
    <n v="670"/>
    <n v="19.142857142857142"/>
    <n v="0.41666666666666669"/>
    <n v="2.916666666666667"/>
  </r>
  <r>
    <s v="2014-2015"/>
    <s v="SEM-1"/>
    <x v="970"/>
    <s v="QUIMICA ORGANICA I"/>
    <x v="29"/>
    <x v="1"/>
    <x v="2"/>
    <n v="3"/>
    <n v="7"/>
    <n v="342"/>
    <n v="310"/>
    <x v="2"/>
    <n v="930"/>
    <n v="44.285714285714285"/>
    <n v="0.25"/>
    <n v="1.75"/>
  </r>
  <r>
    <s v="2014-2015"/>
    <s v="SEM-1"/>
    <x v="971"/>
    <s v="LAB QUIMICA ORGANICA I"/>
    <x v="29"/>
    <x v="1"/>
    <x v="2"/>
    <n v="1"/>
    <n v="15"/>
    <n v="267"/>
    <n v="265"/>
    <x v="6"/>
    <n v="265"/>
    <n v="17.666666666666668"/>
    <n v="8.3333333333333329E-2"/>
    <n v="1.25"/>
  </r>
  <r>
    <s v="2014-2015"/>
    <s v="SEM-1"/>
    <x v="972"/>
    <s v="QUIMICA ORGANICA II"/>
    <x v="29"/>
    <x v="1"/>
    <x v="2"/>
    <n v="3"/>
    <n v="2"/>
    <n v="120"/>
    <n v="120"/>
    <x v="2"/>
    <n v="360"/>
    <n v="60"/>
    <n v="0.25"/>
    <n v="0.5"/>
  </r>
  <r>
    <s v="2014-2015"/>
    <s v="SEM-1"/>
    <x v="973"/>
    <s v="LAB QUIMICA ORGANICA II"/>
    <x v="29"/>
    <x v="1"/>
    <x v="2"/>
    <n v="1"/>
    <n v="3"/>
    <n v="54"/>
    <n v="55"/>
    <x v="6"/>
    <n v="55"/>
    <n v="18.333333333333332"/>
    <n v="8.3333333333333329E-2"/>
    <n v="0.25"/>
  </r>
  <r>
    <s v="2014-2015"/>
    <s v="SEM-1"/>
    <x v="974"/>
    <s v="QUIMICA INORGANICA"/>
    <x v="29"/>
    <x v="1"/>
    <x v="2"/>
    <n v="3"/>
    <n v="1"/>
    <n v="30"/>
    <n v="19"/>
    <x v="2"/>
    <n v="57"/>
    <n v="19"/>
    <n v="0.25"/>
    <n v="0.25"/>
  </r>
  <r>
    <s v="2014-2015"/>
    <s v="SEM-1"/>
    <x v="975"/>
    <s v="LAB QUIMICA INORGANICA"/>
    <x v="29"/>
    <x v="1"/>
    <x v="2"/>
    <n v="1"/>
    <n v="2"/>
    <n v="20"/>
    <n v="17"/>
    <x v="6"/>
    <n v="17"/>
    <n v="8.5"/>
    <n v="8.3333333333333329E-2"/>
    <n v="0.16666666666666666"/>
  </r>
  <r>
    <s v="2014-2015"/>
    <s v="SEM-1"/>
    <x v="976"/>
    <s v="MET ANALISIS INSTRUMENTAL"/>
    <x v="29"/>
    <x v="1"/>
    <x v="2"/>
    <n v="4"/>
    <n v="3"/>
    <n v="50"/>
    <n v="34"/>
    <x v="2"/>
    <n v="136"/>
    <n v="11.333333333333334"/>
    <n v="0.33333333333333331"/>
    <n v="1"/>
  </r>
  <r>
    <s v="2014-2015"/>
    <s v="SEM-1"/>
    <x v="977"/>
    <s v="QUIMICA FISICA I"/>
    <x v="29"/>
    <x v="1"/>
    <x v="2"/>
    <n v="3"/>
    <n v="3"/>
    <n v="93"/>
    <n v="83"/>
    <x v="2"/>
    <n v="249"/>
    <n v="27.666666666666668"/>
    <n v="0.25"/>
    <n v="0.75"/>
  </r>
  <r>
    <s v="2014-2015"/>
    <s v="SEM-1"/>
    <x v="978"/>
    <s v="QUIMICA FISICA II"/>
    <x v="29"/>
    <x v="1"/>
    <x v="2"/>
    <n v="3"/>
    <n v="2"/>
    <n v="83"/>
    <n v="79"/>
    <x v="2"/>
    <n v="237"/>
    <n v="39.5"/>
    <n v="0.25"/>
    <n v="0.5"/>
  </r>
  <r>
    <s v="2014-2015"/>
    <s v="SEM-1"/>
    <x v="979"/>
    <s v="INTRODUCCION A BIOQUIMICA"/>
    <x v="29"/>
    <x v="1"/>
    <x v="2"/>
    <n v="3"/>
    <n v="1"/>
    <n v="30"/>
    <n v="18"/>
    <x v="2"/>
    <n v="54"/>
    <n v="18"/>
    <n v="0.25"/>
    <n v="0.25"/>
  </r>
  <r>
    <s v="2014-2015"/>
    <s v="SEM-1"/>
    <x v="980"/>
    <s v="LAB DE QUIMICA FISICA I"/>
    <x v="29"/>
    <x v="1"/>
    <x v="2"/>
    <n v="1"/>
    <n v="7"/>
    <n v="86"/>
    <n v="77"/>
    <x v="6"/>
    <n v="77"/>
    <n v="11"/>
    <n v="8.3333333333333329E-2"/>
    <n v="0.58333333333333326"/>
  </r>
  <r>
    <s v="2014-2015"/>
    <s v="SEM-1"/>
    <x v="981"/>
    <s v="LAB DE QUIMICA FISICA II"/>
    <x v="29"/>
    <x v="1"/>
    <x v="2"/>
    <n v="1"/>
    <n v="6"/>
    <n v="72"/>
    <n v="55"/>
    <x v="6"/>
    <n v="55"/>
    <n v="9.1666666666666661"/>
    <n v="8.3333333333333329E-2"/>
    <n v="0.5"/>
  </r>
  <r>
    <s v="2014-2015"/>
    <s v="SEM-1"/>
    <x v="982"/>
    <s v="PRACTICA DOCENTE"/>
    <x v="29"/>
    <x v="1"/>
    <x v="2"/>
    <n v="1"/>
    <n v="1"/>
    <n v="4"/>
    <n v="2"/>
    <x v="4"/>
    <n v="2"/>
    <n v="2"/>
    <n v="8.3333333333333329E-2"/>
    <n v="8.3333333333333329E-2"/>
  </r>
  <r>
    <s v="2014-2015"/>
    <s v="SEM-1"/>
    <x v="983"/>
    <s v="BIBLIOG Y SEMIN DE QUIMIC"/>
    <x v="29"/>
    <x v="1"/>
    <x v="2"/>
    <n v="2"/>
    <n v="1"/>
    <n v="12"/>
    <n v="9"/>
    <x v="3"/>
    <n v="18"/>
    <n v="9"/>
    <n v="0.16666666666666666"/>
    <n v="0.16666666666666666"/>
  </r>
  <r>
    <s v="2014-2015"/>
    <s v="SEM-1"/>
    <x v="984"/>
    <s v="INTRO QUIMICA FORENSE"/>
    <x v="29"/>
    <x v="1"/>
    <x v="2"/>
    <n v="3"/>
    <n v="1"/>
    <n v="20"/>
    <n v="16"/>
    <x v="2"/>
    <n v="48"/>
    <n v="16"/>
    <n v="0.25"/>
    <n v="0.25"/>
  </r>
  <r>
    <s v="2014-2015"/>
    <s v="SEM-1"/>
    <x v="985"/>
    <s v="PRACTICA COOP"/>
    <x v="29"/>
    <x v="1"/>
    <x v="2"/>
    <n v="0"/>
    <n v="2"/>
    <n v="10"/>
    <n v="3"/>
    <x v="4"/>
    <n v="0"/>
    <n v="1.5"/>
    <n v="0"/>
    <n v="0"/>
  </r>
  <r>
    <s v="2014-2015"/>
    <s v="SEM-1"/>
    <x v="986"/>
    <s v="INVEST SUBGRADUADA I"/>
    <x v="29"/>
    <x v="1"/>
    <x v="2"/>
    <n v="0"/>
    <n v="22"/>
    <n v="155"/>
    <n v="129"/>
    <x v="0"/>
    <n v="0"/>
    <n v="5.8636363636363633"/>
    <n v="0"/>
    <n v="0"/>
  </r>
  <r>
    <s v="2014-2015"/>
    <s v="SEM-1"/>
    <x v="987"/>
    <s v="INVESTIGACION SUBGRAD II"/>
    <x v="29"/>
    <x v="1"/>
    <x v="2"/>
    <n v="0"/>
    <n v="15"/>
    <n v="77"/>
    <n v="34"/>
    <x v="0"/>
    <n v="0"/>
    <n v="2.2666666666666666"/>
    <n v="0"/>
    <n v="0"/>
  </r>
  <r>
    <s v="2014-2015"/>
    <s v="SEM-1"/>
    <x v="988"/>
    <s v="QUIM ORGANICA INTERMEDIA"/>
    <x v="29"/>
    <x v="1"/>
    <x v="2"/>
    <n v="3"/>
    <n v="1"/>
    <n v="10"/>
    <n v="9"/>
    <x v="2"/>
    <n v="27"/>
    <n v="9"/>
    <n v="0.25"/>
    <n v="0.25"/>
  </r>
  <r>
    <s v="2014-2015"/>
    <s v="SEM-1"/>
    <x v="989"/>
    <s v="QUIM DE DROGAS SINTETICAS"/>
    <x v="29"/>
    <x v="1"/>
    <x v="2"/>
    <n v="3"/>
    <n v="1"/>
    <n v="34"/>
    <n v="26"/>
    <x v="2"/>
    <n v="78"/>
    <n v="26"/>
    <n v="0.25"/>
    <n v="0.25"/>
  </r>
  <r>
    <s v="2014-2015"/>
    <s v="SEM-1"/>
    <x v="990"/>
    <s v="BIOQUIMICA GENERAL I"/>
    <x v="29"/>
    <x v="1"/>
    <x v="2"/>
    <n v="3"/>
    <n v="4"/>
    <n v="224"/>
    <n v="211"/>
    <x v="2"/>
    <n v="633"/>
    <n v="52.75"/>
    <n v="0.25"/>
    <n v="1"/>
  </r>
  <r>
    <s v="2014-2015"/>
    <s v="SEM-1"/>
    <x v="991"/>
    <s v="QUIMICA DE ALIMENTOS"/>
    <x v="29"/>
    <x v="1"/>
    <x v="2"/>
    <n v="4"/>
    <n v="2"/>
    <n v="36"/>
    <n v="34"/>
    <x v="2"/>
    <n v="136"/>
    <n v="17"/>
    <n v="0.33333333333333331"/>
    <n v="0.66666666666666663"/>
  </r>
  <r>
    <s v="2014-2015"/>
    <s v="SEM-1"/>
    <x v="992"/>
    <s v="PRINC QUIMICA CUANTICA"/>
    <x v="29"/>
    <x v="1"/>
    <x v="2"/>
    <n v="3"/>
    <n v="1"/>
    <n v="10"/>
    <n v="5"/>
    <x v="2"/>
    <n v="15"/>
    <n v="5"/>
    <n v="0.25"/>
    <n v="0.25"/>
  </r>
  <r>
    <s v="2014-2015"/>
    <s v="SEM-1"/>
    <x v="993"/>
    <s v="TERMODINAMICA QUIMICA"/>
    <x v="29"/>
    <x v="1"/>
    <x v="2"/>
    <n v="3"/>
    <n v="1"/>
    <n v="0"/>
    <n v="0"/>
    <x v="2"/>
    <n v="0"/>
    <n v="0"/>
    <n v="0.25"/>
    <n v="0.25"/>
  </r>
  <r>
    <s v="2014-2015"/>
    <s v="SEM-1"/>
    <x v="994"/>
    <s v="SEM NAT Y NECES NINO EXCEP"/>
    <x v="30"/>
    <x v="1"/>
    <x v="5"/>
    <n v="3"/>
    <n v="4"/>
    <n v="90"/>
    <n v="73"/>
    <x v="2"/>
    <n v="219"/>
    <n v="18.25"/>
    <n v="0.25"/>
    <n v="1"/>
  </r>
  <r>
    <s v="2014-2015"/>
    <s v="SEM-1"/>
    <x v="995"/>
    <s v="CRECIMIENTO Y DESA HUM I"/>
    <x v="30"/>
    <x v="1"/>
    <x v="5"/>
    <n v="3"/>
    <n v="8"/>
    <n v="243"/>
    <n v="226"/>
    <x v="2"/>
    <n v="678"/>
    <n v="28.25"/>
    <n v="0.25"/>
    <n v="2"/>
  </r>
  <r>
    <s v="2014-2015"/>
    <s v="SEM-1"/>
    <x v="996"/>
    <s v="CRECIMIENTO Y DESA HUM II"/>
    <x v="30"/>
    <x v="1"/>
    <x v="5"/>
    <n v="3"/>
    <n v="4"/>
    <n v="90"/>
    <n v="85"/>
    <x v="2"/>
    <n v="255"/>
    <n v="21.25"/>
    <n v="0.25"/>
    <n v="1"/>
  </r>
  <r>
    <s v="2014-2015"/>
    <s v="SEM-1"/>
    <x v="997"/>
    <s v="FUNDAM SOCIALES DE EDUC"/>
    <x v="30"/>
    <x v="1"/>
    <x v="5"/>
    <n v="3"/>
    <n v="7"/>
    <n v="172"/>
    <n v="169"/>
    <x v="2"/>
    <n v="507"/>
    <n v="24.142857142857142"/>
    <n v="0.25"/>
    <n v="1.75"/>
  </r>
  <r>
    <s v="2014-2015"/>
    <s v="SEM-1"/>
    <x v="998"/>
    <s v="EVALUACION DE APRENDIZAJE"/>
    <x v="30"/>
    <x v="1"/>
    <x v="5"/>
    <n v="3"/>
    <n v="2"/>
    <n v="60"/>
    <n v="52"/>
    <x v="2"/>
    <n v="156"/>
    <n v="26"/>
    <n v="0.25"/>
    <n v="0.5"/>
  </r>
  <r>
    <s v="2014-2015"/>
    <s v="SEM-1"/>
    <x v="999"/>
    <s v="FUND LEGALES DE LA EDUC"/>
    <x v="30"/>
    <x v="1"/>
    <x v="5"/>
    <n v="3"/>
    <n v="1"/>
    <n v="25"/>
    <n v="16"/>
    <x v="2"/>
    <n v="48"/>
    <n v="16"/>
    <n v="0.25"/>
    <n v="0.25"/>
  </r>
  <r>
    <s v="2014-2015"/>
    <s v="SEM-1"/>
    <x v="1000"/>
    <s v="NINO Y SU AMBIENTE SOCIAL"/>
    <x v="30"/>
    <x v="1"/>
    <x v="5"/>
    <n v="3"/>
    <n v="1"/>
    <n v="30"/>
    <n v="23"/>
    <x v="2"/>
    <n v="69"/>
    <n v="23"/>
    <n v="0.25"/>
    <n v="0.25"/>
  </r>
  <r>
    <s v="2014-2015"/>
    <s v="SEM-1"/>
    <x v="1001"/>
    <s v="FUNDAM FILOS DE EDUCACION"/>
    <x v="30"/>
    <x v="1"/>
    <x v="5"/>
    <n v="3"/>
    <n v="4"/>
    <n v="90"/>
    <n v="73"/>
    <x v="2"/>
    <n v="219"/>
    <n v="18.25"/>
    <n v="0.25"/>
    <n v="1"/>
  </r>
  <r>
    <s v="2014-2015"/>
    <s v="SEM-1"/>
    <x v="1002"/>
    <s v="USO MICROCOMP SALON CLASES"/>
    <x v="30"/>
    <x v="1"/>
    <x v="5"/>
    <n v="3"/>
    <n v="4"/>
    <n v="100"/>
    <n v="98"/>
    <x v="2"/>
    <n v="294"/>
    <n v="24.5"/>
    <n v="0.25"/>
    <n v="1"/>
  </r>
  <r>
    <s v="2014-2015"/>
    <s v="SEM-1"/>
    <x v="1003"/>
    <s v="INNOVAC CURR EN MECANOGRAF"/>
    <x v="30"/>
    <x v="1"/>
    <x v="5"/>
    <n v="3"/>
    <n v="1"/>
    <n v="4"/>
    <n v="4"/>
    <x v="2"/>
    <n v="12"/>
    <n v="4"/>
    <n v="0.25"/>
    <n v="0.25"/>
  </r>
  <r>
    <s v="2014-2015"/>
    <s v="SEM-1"/>
    <x v="1004"/>
    <s v="METOD ENSE ASIG COMERCIAL"/>
    <x v="30"/>
    <x v="1"/>
    <x v="5"/>
    <n v="3"/>
    <n v="1"/>
    <n v="2"/>
    <n v="2"/>
    <x v="2"/>
    <n v="6"/>
    <n v="2"/>
    <n v="0.25"/>
    <n v="0.25"/>
  </r>
  <r>
    <s v="2014-2015"/>
    <s v="SEM-1"/>
    <x v="1005"/>
    <s v="METOD ENS CIENCIA ESC SEC"/>
    <x v="30"/>
    <x v="1"/>
    <x v="5"/>
    <n v="3"/>
    <n v="3"/>
    <n v="20"/>
    <n v="20"/>
    <x v="2"/>
    <n v="60"/>
    <n v="6.666666666666667"/>
    <n v="0.25"/>
    <n v="0.75"/>
  </r>
  <r>
    <s v="2014-2015"/>
    <s v="SEM-1"/>
    <x v="1006"/>
    <s v="PRACT ENS BIOL ESC SEC"/>
    <x v="30"/>
    <x v="1"/>
    <x v="5"/>
    <n v="6"/>
    <n v="1"/>
    <n v="1"/>
    <n v="1"/>
    <x v="0"/>
    <n v="6"/>
    <n v="1"/>
    <n v="0.5"/>
    <n v="0.5"/>
  </r>
  <r>
    <s v="2014-2015"/>
    <s v="SEM-1"/>
    <x v="1007"/>
    <s v="PRACT ENS QUIM ESC SUP"/>
    <x v="30"/>
    <x v="1"/>
    <x v="5"/>
    <n v="6"/>
    <n v="1"/>
    <n v="1"/>
    <n v="1"/>
    <x v="0"/>
    <n v="6"/>
    <n v="1"/>
    <n v="0.5"/>
    <n v="0.5"/>
  </r>
  <r>
    <s v="2014-2015"/>
    <s v="SEM-1"/>
    <x v="1008"/>
    <s v="METOD ENS MATE ESC SEC"/>
    <x v="30"/>
    <x v="1"/>
    <x v="5"/>
    <n v="3"/>
    <n v="1"/>
    <n v="10"/>
    <n v="10"/>
    <x v="2"/>
    <n v="30"/>
    <n v="10"/>
    <n v="0.25"/>
    <n v="0.25"/>
  </r>
  <r>
    <s v="2014-2015"/>
    <s v="SEM-1"/>
    <x v="1009"/>
    <s v="PRACT ENS MATE ESC SEC"/>
    <x v="30"/>
    <x v="1"/>
    <x v="5"/>
    <n v="6"/>
    <n v="1"/>
    <n v="0"/>
    <n v="0"/>
    <x v="0"/>
    <n v="0"/>
    <n v="0"/>
    <n v="0.5"/>
    <n v="0.5"/>
  </r>
  <r>
    <s v="2014-2015"/>
    <s v="SEM-1"/>
    <x v="1010"/>
    <s v="METOD ENS HIST EST SOC SEC"/>
    <x v="30"/>
    <x v="1"/>
    <x v="5"/>
    <n v="3"/>
    <n v="1"/>
    <n v="14"/>
    <n v="14"/>
    <x v="2"/>
    <n v="42"/>
    <n v="14"/>
    <n v="0.25"/>
    <n v="0.25"/>
  </r>
  <r>
    <s v="2014-2015"/>
    <s v="SEM-1"/>
    <x v="1011"/>
    <s v="PRACT ENS EST SOC ESC SEC"/>
    <x v="30"/>
    <x v="1"/>
    <x v="5"/>
    <n v="6"/>
    <n v="1"/>
    <n v="2"/>
    <n v="2"/>
    <x v="0"/>
    <n v="12"/>
    <n v="2"/>
    <n v="0.5"/>
    <n v="0.5"/>
  </r>
  <r>
    <s v="2014-2015"/>
    <s v="SEM-1"/>
    <x v="1012"/>
    <s v="PRACT ENS HIST ESC SEC"/>
    <x v="30"/>
    <x v="1"/>
    <x v="5"/>
    <n v="6"/>
    <n v="2"/>
    <n v="2"/>
    <n v="2"/>
    <x v="0"/>
    <n v="12"/>
    <n v="1"/>
    <n v="0.5"/>
    <n v="1"/>
  </r>
  <r>
    <s v="2014-2015"/>
    <s v="SEM-1"/>
    <x v="1013"/>
    <s v="METOD ENS ARTE ESC SEC"/>
    <x v="30"/>
    <x v="1"/>
    <x v="5"/>
    <n v="3"/>
    <n v="1"/>
    <n v="5"/>
    <n v="5"/>
    <x v="2"/>
    <n v="15"/>
    <n v="5"/>
    <n v="0.25"/>
    <n v="0.25"/>
  </r>
  <r>
    <s v="2014-2015"/>
    <s v="SEM-1"/>
    <x v="1014"/>
    <s v="PRACT ENS ARTE ESC SEC"/>
    <x v="30"/>
    <x v="1"/>
    <x v="5"/>
    <n v="6"/>
    <n v="1"/>
    <n v="1"/>
    <n v="1"/>
    <x v="0"/>
    <n v="6"/>
    <n v="1"/>
    <n v="0.5"/>
    <n v="0.5"/>
  </r>
  <r>
    <s v="2014-2015"/>
    <s v="SEM-1"/>
    <x v="1015"/>
    <s v="METOD ENS TEATRO ESC SEC"/>
    <x v="30"/>
    <x v="1"/>
    <x v="5"/>
    <n v="3"/>
    <n v="1"/>
    <n v="1"/>
    <n v="1"/>
    <x v="0"/>
    <n v="3"/>
    <n v="1"/>
    <n v="0.25"/>
    <n v="0.25"/>
  </r>
  <r>
    <s v="2014-2015"/>
    <s v="SEM-1"/>
    <x v="1016"/>
    <s v="TEO MET PRAC ENS ESC SEC"/>
    <x v="30"/>
    <x v="1"/>
    <x v="5"/>
    <n v="6"/>
    <n v="1"/>
    <n v="0"/>
    <n v="0"/>
    <x v="0"/>
    <n v="0"/>
    <n v="0"/>
    <n v="0.5"/>
    <n v="0.5"/>
  </r>
  <r>
    <s v="2014-2015"/>
    <s v="SEM-1"/>
    <x v="1017"/>
    <s v="METOD ENS EDUC FIS ESC SEC"/>
    <x v="30"/>
    <x v="1"/>
    <x v="5"/>
    <n v="3"/>
    <n v="1"/>
    <n v="20"/>
    <n v="12"/>
    <x v="2"/>
    <n v="36"/>
    <n v="12"/>
    <n v="0.25"/>
    <n v="0.25"/>
  </r>
  <r>
    <s v="2014-2015"/>
    <s v="SEM-1"/>
    <x v="1018"/>
    <s v="PRACT ENS EDUC FIS ESC SEC"/>
    <x v="30"/>
    <x v="1"/>
    <x v="5"/>
    <n v="6"/>
    <n v="3"/>
    <n v="9"/>
    <n v="6"/>
    <x v="0"/>
    <n v="36"/>
    <n v="2"/>
    <n v="0.5"/>
    <n v="1.5"/>
  </r>
  <r>
    <s v="2014-2015"/>
    <s v="SEM-1"/>
    <x v="1019"/>
    <s v="METOD ENS EDUC FIS ESC ELE"/>
    <x v="30"/>
    <x v="1"/>
    <x v="5"/>
    <n v="3"/>
    <n v="2"/>
    <n v="10"/>
    <n v="8"/>
    <x v="2"/>
    <n v="24"/>
    <n v="4"/>
    <n v="0.25"/>
    <n v="0.5"/>
  </r>
  <r>
    <s v="2014-2015"/>
    <s v="SEM-1"/>
    <x v="1020"/>
    <s v="METOD ENS ESPA ESC SEC"/>
    <x v="30"/>
    <x v="1"/>
    <x v="5"/>
    <n v="3"/>
    <n v="1"/>
    <n v="5"/>
    <n v="5"/>
    <x v="2"/>
    <n v="15"/>
    <n v="5"/>
    <n v="0.25"/>
    <n v="0.25"/>
  </r>
  <r>
    <s v="2014-2015"/>
    <s v="SEM-1"/>
    <x v="1021"/>
    <s v="PRACT ENS ESPA ESC SEC"/>
    <x v="30"/>
    <x v="1"/>
    <x v="5"/>
    <n v="6"/>
    <n v="1"/>
    <n v="0"/>
    <n v="0"/>
    <x v="0"/>
    <n v="0"/>
    <n v="0"/>
    <n v="0.5"/>
    <n v="0.5"/>
  </r>
  <r>
    <s v="2014-2015"/>
    <s v="SEM-1"/>
    <x v="1022"/>
    <s v="METOD ENS INGL ESC SEC"/>
    <x v="30"/>
    <x v="1"/>
    <x v="5"/>
    <n v="3"/>
    <n v="1"/>
    <n v="10"/>
    <n v="10"/>
    <x v="2"/>
    <n v="30"/>
    <n v="10"/>
    <n v="0.25"/>
    <n v="0.25"/>
  </r>
  <r>
    <s v="2014-2015"/>
    <s v="SEM-1"/>
    <x v="1023"/>
    <s v="PRACT ENS ING ESC SEC"/>
    <x v="30"/>
    <x v="1"/>
    <x v="5"/>
    <n v="6"/>
    <n v="1"/>
    <n v="1"/>
    <n v="1"/>
    <x v="0"/>
    <n v="6"/>
    <n v="1"/>
    <n v="0.5"/>
    <n v="0.5"/>
  </r>
  <r>
    <s v="2014-2015"/>
    <s v="SEM-1"/>
    <x v="1024"/>
    <s v="INGL EST INTERNACIONALES"/>
    <x v="31"/>
    <x v="0"/>
    <x v="6"/>
    <n v="1"/>
    <n v="2"/>
    <n v="50"/>
    <n v="42"/>
    <x v="2"/>
    <n v="42"/>
    <n v="21"/>
    <n v="8.3333333333333329E-2"/>
    <n v="0.16666666666666666"/>
  </r>
  <r>
    <s v="2014-2015"/>
    <s v="SEM-1"/>
    <x v="1025"/>
    <s v="PREPARACION EXAM COMPRENS"/>
    <x v="31"/>
    <x v="0"/>
    <x v="6"/>
    <n v="0"/>
    <n v="2"/>
    <n v="6"/>
    <n v="6"/>
    <x v="0"/>
    <n v="0"/>
    <n v="3"/>
    <n v="0"/>
    <n v="0"/>
  </r>
  <r>
    <s v="2014-2015"/>
    <s v="SEM-1"/>
    <x v="1026"/>
    <s v="PLAN COOP INSTITUCIONAL"/>
    <x v="31"/>
    <x v="0"/>
    <x v="6"/>
    <n v="0"/>
    <n v="1"/>
    <n v="2"/>
    <n v="2"/>
    <x v="0"/>
    <n v="0"/>
    <n v="2"/>
    <n v="0"/>
    <n v="0"/>
  </r>
  <r>
    <s v="2014-2015"/>
    <s v="SEM-1"/>
    <x v="1027"/>
    <s v="INT A CIENCIAS MILITARES"/>
    <x v="31"/>
    <x v="1"/>
    <x v="6"/>
    <n v="2"/>
    <n v="1"/>
    <n v="50"/>
    <n v="23"/>
    <x v="2"/>
    <n v="46"/>
    <n v="23"/>
    <n v="0.16666666666666666"/>
    <n v="0.16666666666666666"/>
  </r>
  <r>
    <s v="2014-2015"/>
    <s v="SEM-1"/>
    <x v="1028"/>
    <s v="FUND TACT MILI I"/>
    <x v="31"/>
    <x v="1"/>
    <x v="6"/>
    <n v="2"/>
    <n v="1"/>
    <n v="50"/>
    <n v="17"/>
    <x v="2"/>
    <n v="34"/>
    <n v="17"/>
    <n v="0.16666666666666666"/>
    <n v="0.16666666666666666"/>
  </r>
  <r>
    <s v="2014-2015"/>
    <s v="SEM-1"/>
    <x v="1029"/>
    <s v="INGL BAS EJERCITO DE HOY I"/>
    <x v="31"/>
    <x v="1"/>
    <x v="6"/>
    <n v="1"/>
    <n v="1"/>
    <n v="25"/>
    <n v="11"/>
    <x v="2"/>
    <n v="11"/>
    <n v="11"/>
    <n v="8.3333333333333329E-2"/>
    <n v="8.3333333333333329E-2"/>
  </r>
  <r>
    <s v="2014-2015"/>
    <s v="SEM-1"/>
    <x v="1030"/>
    <s v="INGL INET EJER HOY I"/>
    <x v="31"/>
    <x v="1"/>
    <x v="6"/>
    <n v="1"/>
    <n v="1"/>
    <n v="25"/>
    <n v="6"/>
    <x v="2"/>
    <n v="6"/>
    <n v="6"/>
    <n v="8.3333333333333329E-2"/>
    <n v="8.3333333333333329E-2"/>
  </r>
  <r>
    <s v="2014-2015"/>
    <s v="SEM-1"/>
    <x v="1031"/>
    <s v="ORATORIA MILITAR I"/>
    <x v="31"/>
    <x v="1"/>
    <x v="6"/>
    <n v="2"/>
    <n v="1"/>
    <n v="25"/>
    <n v="6"/>
    <x v="2"/>
    <n v="12"/>
    <n v="6"/>
    <n v="0.16666666666666666"/>
    <n v="0.16666666666666666"/>
  </r>
  <r>
    <s v="2014-2015"/>
    <s v="SEM-1"/>
    <x v="1032"/>
    <s v="COMUNIC PSIC LIDERATO MILI"/>
    <x v="31"/>
    <x v="1"/>
    <x v="6"/>
    <n v="4"/>
    <n v="1"/>
    <n v="50"/>
    <n v="6"/>
    <x v="2"/>
    <n v="24"/>
    <n v="6"/>
    <n v="0.33333333333333331"/>
    <n v="0.33333333333333331"/>
  </r>
  <r>
    <s v="2014-2015"/>
    <s v="SEM-1"/>
    <x v="1033"/>
    <s v="HIST, LID Y ADMIN MILITAR"/>
    <x v="31"/>
    <x v="1"/>
    <x v="6"/>
    <n v="4"/>
    <n v="1"/>
    <n v="25"/>
    <n v="3"/>
    <x v="2"/>
    <n v="12"/>
    <n v="3"/>
    <n v="0.33333333333333331"/>
    <n v="0.33333333333333331"/>
  </r>
  <r>
    <s v="2014-2015"/>
    <s v="SEM-1"/>
    <x v="1034"/>
    <s v="SEMINARIO: LID Y ADMIN MIL"/>
    <x v="31"/>
    <x v="1"/>
    <x v="6"/>
    <n v="4"/>
    <n v="1"/>
    <n v="25"/>
    <n v="0"/>
    <x v="3"/>
    <n v="0"/>
    <n v="0"/>
    <n v="0.33333333333333331"/>
    <n v="0.33333333333333331"/>
  </r>
  <r>
    <s v="2014-2015"/>
    <s v="SEM-1"/>
    <x v="1035"/>
    <s v="REDACCION MILITAR I"/>
    <x v="31"/>
    <x v="1"/>
    <x v="6"/>
    <n v="2"/>
    <n v="1"/>
    <n v="25"/>
    <n v="1"/>
    <x v="2"/>
    <n v="2"/>
    <n v="1"/>
    <n v="0.16666666666666666"/>
    <n v="0.16666666666666666"/>
  </r>
  <r>
    <s v="2014-2015"/>
    <s v="SEM-1"/>
    <x v="1036"/>
    <s v="LA FUERZA AEREA DE HOY"/>
    <x v="31"/>
    <x v="1"/>
    <x v="6"/>
    <n v="2"/>
    <n v="2"/>
    <n v="24"/>
    <n v="21"/>
    <x v="2"/>
    <n v="42"/>
    <n v="10.5"/>
    <n v="0.16666666666666666"/>
    <n v="0.33333333333333331"/>
  </r>
  <r>
    <s v="2014-2015"/>
    <s v="SEM-1"/>
    <x v="1037"/>
    <s v="DESARR DEL PODERIO AEREO"/>
    <x v="31"/>
    <x v="1"/>
    <x v="6"/>
    <n v="2"/>
    <n v="1"/>
    <n v="13"/>
    <n v="13"/>
    <x v="2"/>
    <n v="26"/>
    <n v="13"/>
    <n v="0.16666666666666666"/>
    <n v="0.16666666666666666"/>
  </r>
  <r>
    <s v="2014-2015"/>
    <s v="SEM-1"/>
    <x v="1038"/>
    <s v="GER LID EN LA FUERZA AEREA"/>
    <x v="31"/>
    <x v="1"/>
    <x v="6"/>
    <n v="4"/>
    <n v="1"/>
    <n v="4"/>
    <n v="4"/>
    <x v="2"/>
    <n v="16"/>
    <n v="4"/>
    <n v="0.33333333333333331"/>
    <n v="0.33333333333333331"/>
  </r>
  <r>
    <s v="2014-2015"/>
    <s v="SEM-1"/>
    <x v="1039"/>
    <s v="SEG NAC SOC AMER CONTEMP"/>
    <x v="31"/>
    <x v="1"/>
    <x v="6"/>
    <n v="4"/>
    <n v="1"/>
    <n v="6"/>
    <n v="6"/>
    <x v="2"/>
    <n v="24"/>
    <n v="6"/>
    <n v="0.33333333333333331"/>
    <n v="0.33333333333333331"/>
  </r>
  <r>
    <s v="2014-2015"/>
    <s v="SEM-1"/>
    <x v="1040"/>
    <s v="TEC INV BIBLIOTECA"/>
    <x v="31"/>
    <x v="1"/>
    <x v="6"/>
    <n v="3"/>
    <n v="3"/>
    <n v="48"/>
    <n v="31"/>
    <x v="2"/>
    <n v="93"/>
    <n v="10.333333333333334"/>
    <n v="0.25"/>
    <n v="0.75"/>
  </r>
  <r>
    <s v="2014-2015"/>
    <s v="SEM-1"/>
    <x v="1041"/>
    <s v="TEM SEL ENFO MULTIDICPL"/>
    <x v="31"/>
    <x v="1"/>
    <x v="6"/>
    <n v="0"/>
    <n v="4"/>
    <n v="85"/>
    <n v="78"/>
    <x v="2"/>
    <n v="0"/>
    <n v="19.5"/>
    <n v="0"/>
    <n v="0"/>
  </r>
  <r>
    <s v="2014-2015"/>
    <s v="SEM-1"/>
    <x v="1042"/>
    <s v="EXP DESARROLLO COMUNITARIO"/>
    <x v="31"/>
    <x v="1"/>
    <x v="6"/>
    <n v="0"/>
    <n v="5"/>
    <n v="110"/>
    <n v="57"/>
    <x v="7"/>
    <n v="0"/>
    <n v="11.4"/>
    <n v="0"/>
    <n v="0"/>
  </r>
  <r>
    <s v="2014-2015"/>
    <s v="SEM-1"/>
    <x v="1043"/>
    <s v="INT CONGR - PROG CORDOVA"/>
    <x v="31"/>
    <x v="1"/>
    <x v="6"/>
    <n v="9"/>
    <n v="1"/>
    <n v="5"/>
    <n v="5"/>
    <x v="0"/>
    <n v="45"/>
    <n v="5"/>
    <n v="0.75"/>
    <n v="0.75"/>
  </r>
  <r>
    <s v="2014-2015"/>
    <s v="SEM-1"/>
    <x v="1044"/>
    <s v="SEM ACAD - WASH CENTER"/>
    <x v="31"/>
    <x v="1"/>
    <x v="6"/>
    <n v="3"/>
    <n v="1"/>
    <n v="5"/>
    <n v="5"/>
    <x v="2"/>
    <n v="15"/>
    <n v="5"/>
    <n v="0.25"/>
    <n v="0.25"/>
  </r>
  <r>
    <s v="2014-2015"/>
    <s v="SEM-1"/>
    <x v="1045"/>
    <s v="PLAN COOP INSTITUCIONAL"/>
    <x v="31"/>
    <x v="1"/>
    <x v="6"/>
    <n v="0"/>
    <n v="11"/>
    <n v="99"/>
    <n v="45"/>
    <x v="0"/>
    <n v="0"/>
    <n v="4.0909090909090908"/>
    <n v="0"/>
    <n v="0"/>
  </r>
  <r>
    <s v="2014-2015"/>
    <s v="SEM-1"/>
    <x v="1046"/>
    <s v="DESTREZAS EXITO UNIVERSITA"/>
    <x v="31"/>
    <x v="1"/>
    <x v="6"/>
    <n v="0"/>
    <n v="8"/>
    <n v="269"/>
    <n v="254"/>
    <x v="2"/>
    <n v="0"/>
    <n v="31.75"/>
    <n v="0"/>
    <n v="0"/>
  </r>
  <r>
    <s v="2014-2015"/>
    <s v="SEM-1"/>
    <x v="1047"/>
    <s v="DESTREZAS EXITO UNIVERSITA"/>
    <x v="31"/>
    <x v="1"/>
    <x v="6"/>
    <n v="0"/>
    <n v="7"/>
    <n v="222"/>
    <n v="181"/>
    <x v="2"/>
    <n v="0"/>
    <n v="25.857142857142858"/>
    <n v="0"/>
    <n v="0"/>
  </r>
  <r>
    <s v="2014-2015"/>
    <s v="SEM-1"/>
    <x v="1048"/>
    <s v="DESTREZAS EXITO UNIVERSITA"/>
    <x v="31"/>
    <x v="1"/>
    <x v="6"/>
    <n v="0"/>
    <n v="17"/>
    <n v="851"/>
    <n v="755"/>
    <x v="2"/>
    <n v="0"/>
    <n v="44.411764705882355"/>
    <n v="0"/>
    <n v="0"/>
  </r>
  <r>
    <s v="2014-2015"/>
    <s v="SEM-1"/>
    <x v="1049"/>
    <s v="DESTREZAS EXITO UNIVERSITA"/>
    <x v="31"/>
    <x v="1"/>
    <x v="6"/>
    <n v="0"/>
    <n v="12"/>
    <n v="402"/>
    <n v="351"/>
    <x v="2"/>
    <n v="0"/>
    <n v="29.25"/>
    <n v="0"/>
    <n v="0"/>
  </r>
  <r>
    <s v="2014-2015"/>
    <s v="SEM-1"/>
    <x v="1050"/>
    <s v="DESTREZAS EXITO UNIVERSITA"/>
    <x v="31"/>
    <x v="1"/>
    <x v="6"/>
    <n v="0"/>
    <n v="14"/>
    <n v="542"/>
    <n v="477"/>
    <x v="2"/>
    <n v="0"/>
    <n v="34.071428571428569"/>
    <n v="0"/>
    <n v="0"/>
  </r>
  <r>
    <s v="2014-2015"/>
    <s v="SEM-1"/>
    <x v="1051"/>
    <s v="PROGRAMA DE INTERCAMBIO"/>
    <x v="31"/>
    <x v="1"/>
    <x v="6"/>
    <n v="0"/>
    <n v="2"/>
    <n v="50"/>
    <n v="24"/>
    <x v="0"/>
    <n v="0"/>
    <n v="12"/>
    <n v="0"/>
    <n v="0"/>
  </r>
  <r>
    <s v="2014-2015"/>
    <s v="SEM-1"/>
    <x v="1052"/>
    <s v="PROG INTERCAMBIO ESPANA"/>
    <x v="31"/>
    <x v="1"/>
    <x v="6"/>
    <n v="0"/>
    <n v="1"/>
    <n v="25"/>
    <n v="1"/>
    <x v="0"/>
    <n v="0"/>
    <n v="1"/>
    <n v="0"/>
    <n v="0"/>
  </r>
  <r>
    <s v="2014-2015"/>
    <s v="SEM-1"/>
    <x v="1053"/>
    <s v="HISTORIA CINE HASTA 1950"/>
    <x v="31"/>
    <x v="1"/>
    <x v="3"/>
    <n v="4"/>
    <n v="1"/>
    <n v="16"/>
    <n v="15"/>
    <x v="2"/>
    <n v="60"/>
    <n v="15"/>
    <n v="0.33333333333333331"/>
    <n v="0.33333333333333331"/>
  </r>
  <r>
    <s v="2014-2015"/>
    <s v="SEM-1"/>
    <x v="1054"/>
    <s v="CREACION VIDEOS DIGITALES"/>
    <x v="31"/>
    <x v="1"/>
    <x v="3"/>
    <n v="3"/>
    <n v="3"/>
    <n v="15"/>
    <n v="15"/>
    <x v="2"/>
    <n v="45"/>
    <n v="5"/>
    <n v="0.25"/>
    <n v="0.75"/>
  </r>
  <r>
    <s v="2014-2015"/>
    <s v="SEM-1"/>
    <x v="1055"/>
    <s v="TEMAS ESPECIALES"/>
    <x v="31"/>
    <x v="1"/>
    <x v="3"/>
    <n v="0"/>
    <n v="1"/>
    <n v="15"/>
    <n v="0"/>
    <x v="2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L4:T41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sd="0" x="3"/>
        <item sd="0" x="4"/>
        <item x="5"/>
        <item sd="0" x="6"/>
        <item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h="1" x="2"/>
        <item x="5"/>
        <item x="6"/>
        <item x="0"/>
        <item x="4"/>
        <item x="3"/>
        <item x="7"/>
        <item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37">
    <i>
      <x/>
    </i>
    <i r="1">
      <x v="31"/>
    </i>
    <i>
      <x v="1"/>
    </i>
    <i r="1">
      <x v="30"/>
    </i>
    <i>
      <x v="2"/>
    </i>
    <i r="1">
      <x/>
    </i>
    <i>
      <x v="3"/>
    </i>
    <i r="1">
      <x v="6"/>
    </i>
    <i r="1">
      <x v="12"/>
    </i>
    <i r="1">
      <x v="16"/>
    </i>
    <i r="1">
      <x v="25"/>
    </i>
    <i>
      <x v="4"/>
    </i>
    <i r="1">
      <x v="2"/>
    </i>
    <i r="1">
      <x v="3"/>
    </i>
    <i r="1">
      <x v="11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19"/>
    </i>
    <i r="1">
      <x v="27"/>
    </i>
    <i r="1">
      <x v="28"/>
    </i>
    <i>
      <x v="6"/>
    </i>
    <i r="1">
      <x v="18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3">
    <format dxfId="154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153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15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5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9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4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47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146">
      <pivotArea dataOnly="0" labelOnly="1" outline="0" fieldPosition="0">
        <references count="1">
          <reference field="5" count="0"/>
        </references>
      </pivotArea>
    </format>
    <format dxfId="145">
      <pivotArea dataOnly="0" labelOnly="1" outline="0" fieldPosition="0">
        <references count="1">
          <reference field="11" count="0"/>
        </references>
      </pivotArea>
    </format>
    <format dxfId="144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143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42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41">
      <pivotArea field="6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139">
      <pivotArea field="5" type="button" dataOnly="0" labelOnly="1" outline="0" axis="axisPage" fieldPosition="0"/>
    </format>
    <format dxfId="138">
      <pivotArea dataOnly="0" labelOnly="1" outline="0" fieldPosition="0">
        <references count="1">
          <reference field="5" count="0"/>
        </references>
      </pivotArea>
    </format>
    <format dxfId="137">
      <pivotArea field="11" type="button" dataOnly="0" labelOnly="1" outline="0" axis="axisPage" fieldPosition="1"/>
    </format>
    <format dxfId="136">
      <pivotArea dataOnly="0" labelOnly="1" outline="0" fieldPosition="0">
        <references count="1">
          <reference field="11" count="0"/>
        </references>
      </pivotArea>
    </format>
    <format dxfId="10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8">
      <pivotArea dataOnly="0" labelOnly="1" outline="0" fieldPosition="0">
        <references count="1">
          <reference field="5" count="0"/>
        </references>
      </pivotArea>
    </format>
    <format dxfId="107">
      <pivotArea dataOnly="0" labelOnly="1" outline="0" fieldPosition="0">
        <references count="1">
          <reference field="11" count="0"/>
        </references>
      </pivotArea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B4:J44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x="27"/>
        <item sd="0" x="28"/>
        <item sd="0" x="29"/>
        <item sd="0" x="30"/>
        <item sd="0" x="31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x="2"/>
        <item h="1" x="5"/>
        <item h="1" x="6"/>
        <item h="1" x="0"/>
        <item h="1" x="4"/>
        <item h="1" x="3"/>
        <item h="1" x="7"/>
        <item h="1"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40">
    <i>
      <x/>
    </i>
    <i r="1">
      <x v="31"/>
    </i>
    <i>
      <x v="1"/>
    </i>
    <i r="1">
      <x v="30"/>
    </i>
    <i>
      <x v="2"/>
    </i>
    <i r="1">
      <x/>
    </i>
    <i>
      <x v="3"/>
    </i>
    <i r="1">
      <x v="6"/>
    </i>
    <i r="1">
      <x v="7"/>
    </i>
    <i r="1">
      <x v="10"/>
    </i>
    <i r="1">
      <x v="12"/>
    </i>
    <i r="1">
      <x v="16"/>
    </i>
    <i r="1">
      <x v="25"/>
    </i>
    <i r="1">
      <x v="31"/>
    </i>
    <i>
      <x v="4"/>
    </i>
    <i r="1">
      <x v="2"/>
    </i>
    <i r="1">
      <x v="3"/>
    </i>
    <i r="1">
      <x v="5"/>
    </i>
    <i r="1">
      <x v="11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19"/>
    </i>
    <i r="1">
      <x v="28"/>
    </i>
    <i>
      <x v="6"/>
    </i>
    <i r="1">
      <x v="18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í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0">
    <format dxfId="174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173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17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9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67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166">
      <pivotArea dataOnly="0" labelOnly="1" outline="0" fieldPosition="0">
        <references count="1">
          <reference field="5" count="0"/>
        </references>
      </pivotArea>
    </format>
    <format dxfId="165">
      <pivotArea dataOnly="0" labelOnly="1" outline="0" fieldPosition="0">
        <references count="1">
          <reference field="11" count="0"/>
        </references>
      </pivotArea>
    </format>
    <format dxfId="164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163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62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161">
      <pivotArea field="6" type="button" dataOnly="0" labelOnly="1" outline="0" axis="axisRow" fieldPosition="0"/>
    </format>
    <format dxfId="160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159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158">
      <pivotArea field="5" type="button" dataOnly="0" labelOnly="1" outline="0" axis="axisPage" fieldPosition="0"/>
    </format>
    <format dxfId="157">
      <pivotArea dataOnly="0" labelOnly="1" outline="0" fieldPosition="0">
        <references count="1">
          <reference field="5" count="0"/>
        </references>
      </pivotArea>
    </format>
    <format dxfId="156">
      <pivotArea field="11" type="button" dataOnly="0" labelOnly="1" outline="0" axis="axisPage" fieldPosition="1"/>
    </format>
    <format dxfId="155">
      <pivotArea dataOnly="0" labelOnly="1" outline="0" fieldPosition="0">
        <references count="1">
          <reference field="1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4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K4:S34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x="3"/>
        <item sd="0" x="4"/>
        <item sd="0" x="5"/>
        <item x="6"/>
        <item x="7"/>
        <item sd="0" x="8"/>
        <item sd="0" x="9"/>
        <item sd="0" x="10"/>
        <item x="11"/>
        <item sd="0" x="12"/>
        <item sd="0" x="13"/>
        <item sd="0" x="14"/>
        <item sd="0" x="15"/>
        <item x="16"/>
        <item sd="0" x="17"/>
        <item sd="0" x="18"/>
        <item x="19"/>
        <item sd="0" x="20"/>
        <item x="21"/>
        <item sd="0" x="22"/>
        <item sd="0" x="23"/>
        <item sd="0" x="24"/>
        <item sd="0" x="25"/>
        <item sd="0" x="26"/>
        <item x="27"/>
        <item sd="0" x="28"/>
        <item sd="0" x="29"/>
        <item x="30"/>
        <item sd="0" x="31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h="1" x="2"/>
        <item x="5"/>
        <item x="6"/>
        <item x="0"/>
        <item x="4"/>
        <item x="3"/>
        <item x="7"/>
        <item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30">
    <i>
      <x/>
    </i>
    <i r="1">
      <x v="31"/>
    </i>
    <i>
      <x v="2"/>
    </i>
    <i r="1">
      <x/>
    </i>
    <i>
      <x v="3"/>
    </i>
    <i r="1">
      <x v="10"/>
    </i>
    <i r="1">
      <x v="12"/>
    </i>
    <i r="1">
      <x v="25"/>
    </i>
    <i>
      <x v="4"/>
    </i>
    <i r="1">
      <x v="2"/>
    </i>
    <i r="1">
      <x v="5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28"/>
    </i>
    <i>
      <x v="6"/>
    </i>
    <i r="1">
      <x v="18"/>
    </i>
    <i r="1">
      <x v="20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Promedio Estudiantes por Seccion" fld="13" subtotal="average" baseField="6" baseItem="0" numFmtId="2"/>
    <dataField name="Estudiantes horas_credito" fld="12" baseField="0" baseItem="0"/>
    <dataField name="Facultad requerida" fld="15" baseField="0" baseItem="0" numFmtId="2"/>
  </dataFields>
  <formats count="10">
    <format dxfId="129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7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2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5">
      <pivotArea field="5" type="button" dataOnly="0" labelOnly="1" outline="0" axis="axisPage" fieldPosition="0"/>
    </format>
    <format dxfId="124">
      <pivotArea field="11" type="button" dataOnly="0" labelOnly="1" outline="0" axis="axisPage" fieldPosition="1"/>
    </format>
    <format dxfId="105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04">
      <pivotArea dataOnly="0" labelOnly="1" outline="0" fieldPosition="0">
        <references count="1">
          <reference field="5" count="0"/>
        </references>
      </pivotArea>
    </format>
    <format dxfId="103">
      <pivotArea field="6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I34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x="3"/>
        <item sd="0" x="4"/>
        <item sd="0" x="5"/>
        <item x="6"/>
        <item x="7"/>
        <item sd="0" x="8"/>
        <item sd="0" x="9"/>
        <item sd="0" x="10"/>
        <item x="11"/>
        <item sd="0" x="12"/>
        <item sd="0" x="13"/>
        <item sd="0" x="14"/>
        <item sd="0" x="15"/>
        <item x="16"/>
        <item sd="0" x="17"/>
        <item sd="0" x="18"/>
        <item x="19"/>
        <item sd="0" x="20"/>
        <item x="21"/>
        <item sd="0" x="22"/>
        <item sd="0" x="23"/>
        <item sd="0" x="24"/>
        <item sd="0" x="25"/>
        <item sd="0" x="26"/>
        <item x="27"/>
        <item sd="0" x="28"/>
        <item sd="0" x="29"/>
        <item x="30"/>
        <item sd="0" x="31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x="2"/>
        <item h="1" x="5"/>
        <item h="1" x="6"/>
        <item h="1" x="0"/>
        <item h="1" x="4"/>
        <item h="1" x="3"/>
        <item h="1" x="7"/>
        <item h="1"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30">
    <i>
      <x/>
    </i>
    <i r="1">
      <x v="31"/>
    </i>
    <i>
      <x v="2"/>
    </i>
    <i r="1">
      <x/>
    </i>
    <i>
      <x v="3"/>
    </i>
    <i r="1">
      <x v="10"/>
    </i>
    <i r="1">
      <x v="12"/>
    </i>
    <i r="1">
      <x v="25"/>
    </i>
    <i>
      <x v="4"/>
    </i>
    <i r="1">
      <x v="2"/>
    </i>
    <i r="1">
      <x v="5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28"/>
    </i>
    <i>
      <x v="6"/>
    </i>
    <i r="1">
      <x v="18"/>
    </i>
    <i r="1">
      <x v="20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icula" fld="10" baseField="0" baseItem="0"/>
    <dataField name="Promedio Estudiantes por Seccion" fld="13" subtotal="average" baseField="6" baseItem="0" numFmtId="2"/>
    <dataField name="Estudiantes horas_credito" fld="12" baseField="0" baseItem="0"/>
    <dataField name="Facultad requerida" fld="15" baseField="6" baseItem="6" numFmtId="2"/>
  </dataFields>
  <formats count="8">
    <format dxfId="135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3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3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31">
      <pivotArea field="5" type="button" dataOnly="0" labelOnly="1" outline="0" axis="axisPage" fieldPosition="0"/>
    </format>
    <format dxfId="130">
      <pivotArea field="11" type="button" dataOnly="0" labelOnly="1" outline="0" axis="axisPage" fieldPosition="1"/>
    </format>
    <format dxfId="101">
      <pivotArea field="6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O6:W46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x="27"/>
        <item sd="0" x="28"/>
        <item sd="0" x="29"/>
        <item sd="0" x="30"/>
        <item sd="0" x="3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h="1" x="2"/>
        <item x="5"/>
        <item x="6"/>
        <item x="0"/>
        <item x="4"/>
        <item x="3"/>
        <item x="7"/>
        <item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40">
    <i>
      <x/>
    </i>
    <i r="1">
      <x v="31"/>
    </i>
    <i>
      <x v="1"/>
    </i>
    <i r="1">
      <x v="30"/>
    </i>
    <i>
      <x v="2"/>
    </i>
    <i r="1">
      <x/>
    </i>
    <i>
      <x v="3"/>
    </i>
    <i r="1">
      <x v="6"/>
    </i>
    <i r="1">
      <x v="10"/>
    </i>
    <i r="1">
      <x v="12"/>
    </i>
    <i r="1">
      <x v="16"/>
    </i>
    <i r="1">
      <x v="25"/>
    </i>
    <i>
      <x v="4"/>
    </i>
    <i r="1">
      <x v="2"/>
    </i>
    <i r="1">
      <x v="3"/>
    </i>
    <i r="1">
      <x v="5"/>
    </i>
    <i r="1">
      <x v="11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19"/>
    </i>
    <i r="1">
      <x v="27"/>
    </i>
    <i r="2">
      <x v="121"/>
    </i>
    <i r="1">
      <x v="28"/>
    </i>
    <i>
      <x v="6"/>
    </i>
    <i r="1">
      <x v="18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í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0">
    <format dxfId="40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4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4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5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47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48">
      <pivotArea dataOnly="0" labelOnly="1" outline="0" fieldPosition="0">
        <references count="1">
          <reference field="5" count="0"/>
        </references>
      </pivotArea>
    </format>
    <format dxfId="49">
      <pivotArea dataOnly="0" labelOnly="1" outline="0" fieldPosition="0">
        <references count="1">
          <reference field="11" count="0"/>
        </references>
      </pivotArea>
    </format>
    <format dxfId="50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51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52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53">
      <pivotArea field="6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55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56">
      <pivotArea field="5" type="button" dataOnly="0" labelOnly="1" outline="0" axis="axisPage" fieldPosition="0"/>
    </format>
    <format dxfId="57">
      <pivotArea dataOnly="0" labelOnly="1" outline="0" fieldPosition="0">
        <references count="1">
          <reference field="5" count="0"/>
        </references>
      </pivotArea>
    </format>
    <format dxfId="58">
      <pivotArea field="11" type="button" dataOnly="0" labelOnly="1" outline="0" axis="axisPage" fieldPosition="1"/>
    </format>
    <format dxfId="59">
      <pivotArea dataOnly="0" labelOnly="1" outline="0" fieldPosition="0">
        <references count="1">
          <reference field="1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6" cacheId="2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C6:K46" firstHeaderRow="0" firstDataRow="1" firstDataCol="1" rowPageCount="2" colPageCount="1"/>
  <pivotFields count="16">
    <pivotField showAll="0"/>
    <pivotField showAll="0"/>
    <pivotField axis="axisRow" dataField="1" showAll="0">
      <items count="1057">
        <item x="14"/>
        <item x="15"/>
        <item x="16"/>
        <item x="17"/>
        <item x="18"/>
        <item x="19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1"/>
        <item x="32"/>
        <item x="33"/>
        <item x="34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71"/>
        <item x="72"/>
        <item x="73"/>
        <item x="74"/>
        <item x="75"/>
        <item x="431"/>
        <item x="432"/>
        <item x="433"/>
        <item x="177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363"/>
        <item x="147"/>
        <item x="104"/>
        <item x="148"/>
        <item x="149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94"/>
        <item x="95"/>
        <item x="96"/>
        <item x="97"/>
        <item x="98"/>
        <item x="99"/>
        <item x="100"/>
        <item x="101"/>
        <item x="102"/>
        <item x="103"/>
        <item x="143"/>
        <item x="144"/>
        <item x="90"/>
        <item x="91"/>
        <item x="92"/>
        <item x="93"/>
        <item x="924"/>
        <item x="145"/>
        <item x="146"/>
        <item x="364"/>
        <item x="528"/>
        <item x="529"/>
        <item x="530"/>
        <item x="531"/>
        <item x="174"/>
        <item x="175"/>
        <item x="160"/>
        <item x="161"/>
        <item x="162"/>
        <item x="1027"/>
        <item x="1028"/>
        <item x="1029"/>
        <item x="1030"/>
        <item x="1031"/>
        <item x="1032"/>
        <item x="1033"/>
        <item x="1034"/>
        <item x="1035"/>
        <item x="1053"/>
        <item x="1054"/>
        <item x="1055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57"/>
        <item x="158"/>
        <item x="159"/>
        <item x="150"/>
        <item x="151"/>
        <item x="152"/>
        <item x="153"/>
        <item x="154"/>
        <item x="155"/>
        <item x="156"/>
        <item x="163"/>
        <item x="164"/>
        <item x="165"/>
        <item x="166"/>
        <item x="167"/>
        <item x="168"/>
        <item x="169"/>
        <item x="176"/>
        <item x="170"/>
        <item x="171"/>
        <item x="172"/>
        <item x="173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53"/>
        <item x="854"/>
        <item x="855"/>
        <item x="856"/>
        <item x="35"/>
        <item x="36"/>
        <item x="37"/>
        <item x="38"/>
        <item x="39"/>
        <item x="40"/>
        <item x="2"/>
        <item x="258"/>
        <item x="259"/>
        <item x="260"/>
        <item x="261"/>
        <item x="262"/>
        <item x="263"/>
        <item x="254"/>
        <item x="255"/>
        <item x="256"/>
        <item x="257"/>
        <item x="244"/>
        <item x="245"/>
        <item x="246"/>
        <item x="247"/>
        <item x="248"/>
        <item x="249"/>
        <item x="250"/>
        <item x="251"/>
        <item x="252"/>
        <item x="253"/>
        <item x="3"/>
        <item x="267"/>
        <item x="268"/>
        <item x="269"/>
        <item x="270"/>
        <item x="271"/>
        <item x="272"/>
        <item x="273"/>
        <item x="264"/>
        <item x="994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276"/>
        <item x="277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316"/>
        <item x="317"/>
        <item x="318"/>
        <item x="319"/>
        <item x="320"/>
        <item x="321"/>
        <item x="322"/>
        <item x="323"/>
        <item x="324"/>
        <item x="325"/>
        <item x="1036"/>
        <item x="1037"/>
        <item x="1038"/>
        <item x="1039"/>
        <item x="326"/>
        <item x="327"/>
        <item x="328"/>
        <item x="329"/>
        <item x="330"/>
        <item x="886"/>
        <item x="887"/>
        <item x="888"/>
        <item x="889"/>
        <item x="890"/>
        <item x="891"/>
        <item x="857"/>
        <item x="858"/>
        <item x="859"/>
        <item x="41"/>
        <item x="42"/>
        <item x="43"/>
        <item x="44"/>
        <item x="45"/>
        <item x="46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47"/>
        <item x="4"/>
        <item x="274"/>
        <item x="275"/>
        <item x="265"/>
        <item x="266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8"/>
        <item x="49"/>
        <item x="50"/>
        <item x="51"/>
        <item x="52"/>
        <item x="53"/>
        <item x="5"/>
        <item x="6"/>
        <item x="7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57"/>
        <item x="358"/>
        <item x="359"/>
        <item x="360"/>
        <item x="361"/>
        <item x="362"/>
        <item x="465"/>
        <item x="466"/>
        <item x="467"/>
        <item x="468"/>
        <item x="469"/>
        <item x="470"/>
        <item x="471"/>
        <item x="472"/>
        <item x="473"/>
        <item x="8"/>
        <item x="9"/>
        <item x="198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391"/>
        <item x="392"/>
        <item x="393"/>
        <item x="394"/>
        <item x="395"/>
        <item x="396"/>
        <item x="54"/>
        <item x="55"/>
        <item x="56"/>
        <item x="57"/>
        <item x="58"/>
        <item x="10"/>
        <item x="11"/>
        <item x="12"/>
        <item x="13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15"/>
        <item x="416"/>
        <item x="417"/>
        <item x="418"/>
        <item x="419"/>
        <item x="474"/>
        <item x="475"/>
        <item x="476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32"/>
        <item x="533"/>
        <item x="534"/>
        <item x="535"/>
        <item x="536"/>
        <item x="537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538"/>
        <item x="539"/>
        <item x="540"/>
        <item x="541"/>
        <item x="542"/>
        <item x="543"/>
        <item x="544"/>
        <item x="545"/>
        <item x="546"/>
        <item x="547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04"/>
        <item x="805"/>
        <item x="806"/>
        <item x="807"/>
        <item x="808"/>
        <item x="809"/>
        <item x="810"/>
        <item x="811"/>
        <item x="812"/>
        <item x="813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695"/>
        <item x="696"/>
        <item x="697"/>
        <item x="698"/>
        <item x="699"/>
        <item x="700"/>
        <item x="701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492"/>
        <item x="493"/>
        <item x="494"/>
        <item x="495"/>
        <item x="496"/>
        <item x="497"/>
        <item x="498"/>
        <item x="499"/>
        <item x="500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1040"/>
        <item x="1041"/>
        <item x="1042"/>
        <item x="1043"/>
        <item x="1044"/>
        <item x="1045"/>
        <item x="1024"/>
        <item x="1025"/>
        <item x="1026"/>
        <item x="477"/>
        <item x="478"/>
        <item x="479"/>
        <item x="278"/>
        <item x="279"/>
        <item x="280"/>
        <item x="281"/>
        <item x="282"/>
        <item x="283"/>
        <item x="480"/>
        <item x="356"/>
        <item x="481"/>
        <item x="482"/>
        <item x="483"/>
        <item x="484"/>
        <item x="485"/>
        <item x="486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59"/>
        <item x="60"/>
        <item x="61"/>
        <item x="62"/>
        <item x="63"/>
        <item x="387"/>
        <item x="388"/>
        <item x="389"/>
        <item x="390"/>
        <item x="487"/>
        <item x="488"/>
        <item x="489"/>
        <item x="933"/>
        <item x="934"/>
        <item x="935"/>
        <item x="936"/>
        <item x="937"/>
        <item x="938"/>
        <item x="939"/>
        <item x="925"/>
        <item x="926"/>
        <item x="927"/>
        <item x="928"/>
        <item x="929"/>
        <item x="930"/>
        <item x="931"/>
        <item x="932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64"/>
        <item x="65"/>
        <item x="66"/>
        <item x="67"/>
        <item x="68"/>
        <item x="69"/>
        <item x="7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490"/>
        <item x="491"/>
        <item x="606"/>
        <item x="607"/>
        <item x="608"/>
        <item x="609"/>
        <item x="610"/>
        <item x="611"/>
        <item x="612"/>
        <item x="1046"/>
        <item x="1047"/>
        <item x="1048"/>
        <item x="1049"/>
        <item x="1050"/>
        <item x="1051"/>
        <item x="1052"/>
        <item t="default"/>
      </items>
    </pivotField>
    <pivotField showAll="0"/>
    <pivotField axis="axisRow" showAll="0">
      <items count="3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x="27"/>
        <item sd="0" x="28"/>
        <item sd="0" x="29"/>
        <item sd="0" x="30"/>
        <item sd="0" x="3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8">
        <item x="6"/>
        <item x="5"/>
        <item x="0"/>
        <item x="3"/>
        <item x="2"/>
        <item x="1"/>
        <item x="4"/>
        <item t="default"/>
      </items>
    </pivotField>
    <pivotField dataField="1" showAll="0"/>
    <pivotField dataField="1" showAll="0"/>
    <pivotField dataField="1" showAll="0"/>
    <pivotField dataField="1" showAll="0"/>
    <pivotField axis="axisPage" multipleItemSelectionAllowed="1" showAll="0">
      <items count="9">
        <item x="2"/>
        <item h="1" x="5"/>
        <item h="1" x="6"/>
        <item h="1" x="0"/>
        <item h="1" x="4"/>
        <item h="1" x="3"/>
        <item h="1" x="7"/>
        <item h="1" x="1"/>
        <item t="default"/>
      </items>
    </pivotField>
    <pivotField dataField="1" showAll="0"/>
    <pivotField dataField="1" showAll="0"/>
    <pivotField showAll="0"/>
    <pivotField dataField="1" showAll="0"/>
  </pivotFields>
  <rowFields count="3">
    <field x="6"/>
    <field x="4"/>
    <field x="2"/>
  </rowFields>
  <rowItems count="40">
    <i>
      <x/>
    </i>
    <i r="1">
      <x v="31"/>
    </i>
    <i>
      <x v="1"/>
    </i>
    <i r="1">
      <x v="30"/>
    </i>
    <i>
      <x v="2"/>
    </i>
    <i r="1">
      <x/>
    </i>
    <i>
      <x v="3"/>
    </i>
    <i r="1">
      <x v="6"/>
    </i>
    <i r="1">
      <x v="7"/>
    </i>
    <i r="1">
      <x v="10"/>
    </i>
    <i r="1">
      <x v="12"/>
    </i>
    <i r="1">
      <x v="16"/>
    </i>
    <i r="1">
      <x v="25"/>
    </i>
    <i r="1">
      <x v="31"/>
    </i>
    <i>
      <x v="4"/>
    </i>
    <i r="1">
      <x v="2"/>
    </i>
    <i r="1">
      <x v="3"/>
    </i>
    <i r="1">
      <x v="5"/>
    </i>
    <i r="1">
      <x v="11"/>
    </i>
    <i r="1">
      <x v="13"/>
    </i>
    <i r="1">
      <x v="14"/>
    </i>
    <i r="1">
      <x v="26"/>
    </i>
    <i r="1">
      <x v="29"/>
    </i>
    <i>
      <x v="5"/>
    </i>
    <i r="1">
      <x v="1"/>
    </i>
    <i r="1">
      <x v="4"/>
    </i>
    <i r="1">
      <x v="8"/>
    </i>
    <i r="1">
      <x v="9"/>
    </i>
    <i r="1">
      <x v="15"/>
    </i>
    <i r="1">
      <x v="17"/>
    </i>
    <i r="1">
      <x v="19"/>
    </i>
    <i r="1">
      <x v="28"/>
    </i>
    <i>
      <x v="6"/>
    </i>
    <i r="1">
      <x v="18"/>
    </i>
    <i r="1">
      <x v="20"/>
    </i>
    <i r="1">
      <x v="21"/>
    </i>
    <i r="1">
      <x v="22"/>
    </i>
    <i r="1">
      <x v="23"/>
    </i>
    <i r="1">
      <x v="24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2">
    <pageField fld="5" hier="-1"/>
    <pageField fld="11" hier="-1"/>
  </pageFields>
  <dataFields count="8">
    <dataField name="Cursos Ofrecidos" fld="2" subtotal="count" baseField="0" baseItem="0"/>
    <dataField name="Creditos distintos" fld="7" baseField="0" baseItem="0"/>
    <dataField name="Numero de Secciones" fld="8" baseField="0" baseItem="0"/>
    <dataField name="Oferta" fld="9" baseField="0" baseItem="0"/>
    <dataField name="Matrícula" fld="10" baseField="0" baseItem="0"/>
    <dataField name="Estudiantes por Seccion" fld="13" subtotal="average" baseField="4" baseItem="31" numFmtId="2"/>
    <dataField name="Estudiantes horas_credito" fld="12" baseField="4" baseItem="31"/>
    <dataField name=" Facultad requerida" fld="15" baseField="0" baseItem="0" numFmtId="2"/>
  </dataFields>
  <formats count="20">
    <format dxfId="80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81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8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8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5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86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87">
      <pivotArea outline="0" collapsedLevelsAreSubtotals="1" fieldPosition="0">
        <references count="1">
          <reference field="4294967294" count="5" selected="0">
            <x v="1"/>
            <x v="2"/>
            <x v="3"/>
            <x v="4"/>
            <x v="5"/>
          </reference>
        </references>
      </pivotArea>
    </format>
    <format dxfId="88">
      <pivotArea dataOnly="0" labelOnly="1" outline="0" fieldPosition="0">
        <references count="1">
          <reference field="5" count="0"/>
        </references>
      </pivotArea>
    </format>
    <format dxfId="89">
      <pivotArea dataOnly="0" labelOnly="1" outline="0" fieldPosition="0">
        <references count="1">
          <reference field="11" count="0"/>
        </references>
      </pivotArea>
    </format>
    <format dxfId="90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91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92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93">
      <pivotArea field="6" type="button" dataOnly="0" labelOnly="1" outline="0" axis="axisRow" fieldPosition="0"/>
    </format>
    <format dxfId="94">
      <pivotArea dataOnly="0" labelOnly="1" outline="0" fieldPosition="0">
        <references count="1">
          <reference field="4294967294" count="7">
            <x v="1"/>
            <x v="2"/>
            <x v="3"/>
            <x v="4"/>
            <x v="5"/>
            <x v="6"/>
            <x v="7"/>
          </reference>
        </references>
      </pivotArea>
    </format>
    <format dxfId="95">
      <pivotArea field="6" grandRow="1" outline="0" collapsedLevelsAreSubtotals="1" axis="axisRow" fieldPosition="0">
        <references count="1">
          <reference field="4294967294" count="1" selected="0">
            <x v="7"/>
          </reference>
        </references>
      </pivotArea>
    </format>
    <format dxfId="96">
      <pivotArea field="5" type="button" dataOnly="0" labelOnly="1" outline="0" axis="axisPage" fieldPosition="0"/>
    </format>
    <format dxfId="97">
      <pivotArea dataOnly="0" labelOnly="1" outline="0" fieldPosition="0">
        <references count="1">
          <reference field="5" count="0"/>
        </references>
      </pivotArea>
    </format>
    <format dxfId="98">
      <pivotArea field="11" type="button" dataOnly="0" labelOnly="1" outline="0" axis="axisPage" fieldPosition="1"/>
    </format>
    <format dxfId="99">
      <pivotArea dataOnly="0" labelOnly="1" outline="0" fieldPosition="0">
        <references count="1">
          <reference field="11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2" displayName="Table2" ref="A1:P1057" totalsRowShown="0" headerRowDxfId="123">
  <autoFilter ref="A1:P1057">
    <filterColumn colId="5">
      <filters>
        <filter val="Graduado"/>
      </filters>
    </filterColumn>
    <filterColumn colId="6">
      <filters>
        <filter val="Facultad de Ingeniería"/>
      </filters>
    </filterColumn>
  </autoFilter>
  <tableColumns count="16">
    <tableColumn id="1" name="ANO_ACADEMICO" dataDxfId="122"/>
    <tableColumn id="2" name="SEMESTRE" dataDxfId="121"/>
    <tableColumn id="3" name="COURSE" dataDxfId="120"/>
    <tableColumn id="4" name="TITULO" dataDxfId="119"/>
    <tableColumn id="5" name="DEPARTAMENTO" dataDxfId="118"/>
    <tableColumn id="6" name="NIVEL_ACADEMICO_GE_6000" dataDxfId="117"/>
    <tableColumn id="7" name="FACULTAD" dataDxfId="116"/>
    <tableColumn id="8" name="CREDITS" dataDxfId="115"/>
    <tableColumn id="9" name="TOTAL_SECCIONES" dataDxfId="114"/>
    <tableColumn id="10" name="TOTAL_CANT_OFERTA" dataDxfId="113"/>
    <tableColumn id="11" name="TOTAL_CANT_UTILIZADA" dataDxfId="112"/>
    <tableColumn id="12" name="CURSO_TIPO" dataDxfId="111"/>
    <tableColumn id="13" name="Estudiantes horas-credito">
      <calculatedColumnFormula>+K2*H2</calculatedColumnFormula>
    </tableColumn>
    <tableColumn id="14" name="Estudiantes/seccion" dataDxfId="110">
      <calculatedColumnFormula>+Table2[[#This Row],[TOTAL_CANT_UTILIZADA]]/Table2[[#This Row],[TOTAL_SECCIONES]]</calculatedColumnFormula>
    </tableColumn>
    <tableColumn id="15" name="Facultad requerida por seccion">
      <calculatedColumnFormula>+H2/12</calculatedColumnFormula>
    </tableColumn>
    <tableColumn id="16" name="Facultad requerida total">
      <calculatedColumnFormula>+O2*I2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33"/>
  <sheetViews>
    <sheetView workbookViewId="0">
      <selection sqref="A1:J44"/>
    </sheetView>
  </sheetViews>
  <sheetFormatPr defaultRowHeight="12.75" x14ac:dyDescent="0.2"/>
  <cols>
    <col min="2" max="2" width="63.7109375" customWidth="1"/>
    <col min="3" max="3" width="18.5703125" style="10" customWidth="1"/>
    <col min="4" max="4" width="9.5703125" style="10" bestFit="1" customWidth="1"/>
    <col min="5" max="5" width="12.28515625" style="10" customWidth="1"/>
    <col min="6" max="6" width="7.28515625" style="10" bestFit="1" customWidth="1"/>
    <col min="7" max="7" width="10.140625" style="12" bestFit="1" customWidth="1"/>
    <col min="8" max="8" width="13.28515625" style="10" bestFit="1" customWidth="1"/>
    <col min="9" max="9" width="15" style="12" bestFit="1" customWidth="1"/>
    <col min="10" max="10" width="10.85546875" customWidth="1"/>
    <col min="12" max="12" width="69" customWidth="1"/>
    <col min="13" max="13" width="12.140625" style="3" customWidth="1"/>
    <col min="14" max="14" width="9.5703125" customWidth="1"/>
    <col min="15" max="15" width="12.5703125" customWidth="1"/>
    <col min="16" max="16" width="7.28515625" customWidth="1"/>
    <col min="17" max="17" width="10.28515625" customWidth="1"/>
    <col min="18" max="18" width="13.28515625" customWidth="1"/>
    <col min="19" max="19" width="17" customWidth="1"/>
    <col min="20" max="20" width="12.140625" customWidth="1"/>
  </cols>
  <sheetData>
    <row r="1" spans="2:20" s="4" customFormat="1" ht="25.5" x14ac:dyDescent="0.2">
      <c r="B1" s="14" t="s">
        <v>5</v>
      </c>
      <c r="C1" s="18" t="s">
        <v>50</v>
      </c>
      <c r="D1" s="18"/>
      <c r="E1" s="18"/>
      <c r="F1" s="18"/>
      <c r="G1" s="17"/>
      <c r="H1" s="18"/>
      <c r="I1" s="17"/>
      <c r="L1" s="14" t="s">
        <v>5</v>
      </c>
      <c r="M1" s="21" t="s">
        <v>50</v>
      </c>
      <c r="N1" s="18"/>
      <c r="O1" s="18"/>
      <c r="P1" s="18"/>
      <c r="Q1" s="17"/>
      <c r="R1" s="18"/>
      <c r="S1" s="17"/>
    </row>
    <row r="2" spans="2:20" s="4" customFormat="1" ht="25.5" x14ac:dyDescent="0.2">
      <c r="B2" s="14" t="s">
        <v>11</v>
      </c>
      <c r="C2" s="18" t="s">
        <v>25</v>
      </c>
      <c r="D2" s="18"/>
      <c r="E2" s="18"/>
      <c r="F2" s="18"/>
      <c r="G2" s="17"/>
      <c r="H2" s="18"/>
      <c r="I2" s="17"/>
      <c r="L2" s="14" t="s">
        <v>11</v>
      </c>
      <c r="M2" s="21" t="s">
        <v>2060</v>
      </c>
      <c r="N2" s="18"/>
      <c r="O2" s="18"/>
      <c r="P2" s="18"/>
      <c r="Q2" s="17"/>
      <c r="R2" s="18"/>
      <c r="S2" s="17"/>
    </row>
    <row r="3" spans="2:20" x14ac:dyDescent="0.2">
      <c r="M3" s="15"/>
      <c r="N3" s="10"/>
      <c r="O3" s="10"/>
      <c r="P3" s="10"/>
      <c r="Q3" s="12"/>
      <c r="R3" s="10"/>
      <c r="S3" s="12"/>
    </row>
    <row r="4" spans="2:20" s="3" customFormat="1" ht="63.75" x14ac:dyDescent="0.2">
      <c r="B4" s="2" t="s">
        <v>2062</v>
      </c>
      <c r="C4" t="s">
        <v>2078</v>
      </c>
      <c r="D4" s="15" t="s">
        <v>2071</v>
      </c>
      <c r="E4" s="15" t="s">
        <v>2074</v>
      </c>
      <c r="F4" s="15" t="s">
        <v>2063</v>
      </c>
      <c r="G4" s="15" t="s">
        <v>2077</v>
      </c>
      <c r="H4" s="16" t="s">
        <v>2069</v>
      </c>
      <c r="I4" s="15" t="s">
        <v>2070</v>
      </c>
      <c r="J4" s="16" t="s">
        <v>2072</v>
      </c>
      <c r="L4" s="2" t="s">
        <v>2062</v>
      </c>
      <c r="M4" s="3" t="s">
        <v>2078</v>
      </c>
      <c r="N4" s="15" t="s">
        <v>2071</v>
      </c>
      <c r="O4" s="15" t="s">
        <v>2074</v>
      </c>
      <c r="P4" s="15" t="s">
        <v>2063</v>
      </c>
      <c r="Q4" s="15" t="s">
        <v>2064</v>
      </c>
      <c r="R4" s="16" t="s">
        <v>2069</v>
      </c>
      <c r="S4" s="15" t="s">
        <v>2070</v>
      </c>
      <c r="T4" s="16" t="s">
        <v>2072</v>
      </c>
    </row>
    <row r="5" spans="2:20" x14ac:dyDescent="0.2">
      <c r="B5" s="6" t="s">
        <v>2002</v>
      </c>
      <c r="C5" s="5">
        <v>20</v>
      </c>
      <c r="D5" s="11">
        <v>36</v>
      </c>
      <c r="E5" s="11">
        <v>79</v>
      </c>
      <c r="F5" s="11">
        <v>2746</v>
      </c>
      <c r="G5" s="11">
        <v>2249</v>
      </c>
      <c r="H5" s="12">
        <v>15.333683473389357</v>
      </c>
      <c r="I5" s="11">
        <v>363</v>
      </c>
      <c r="J5" s="12">
        <v>3.6666666666666665</v>
      </c>
      <c r="L5" s="6" t="s">
        <v>2002</v>
      </c>
      <c r="M5" s="22">
        <v>6</v>
      </c>
      <c r="N5" s="11">
        <v>13</v>
      </c>
      <c r="O5" s="11">
        <v>21</v>
      </c>
      <c r="P5" s="11">
        <v>314</v>
      </c>
      <c r="Q5" s="11">
        <v>132</v>
      </c>
      <c r="R5" s="12">
        <v>5.581818181818182</v>
      </c>
      <c r="S5" s="11">
        <v>45</v>
      </c>
      <c r="T5" s="12">
        <v>1.0833333333333333</v>
      </c>
    </row>
    <row r="6" spans="2:20" x14ac:dyDescent="0.2">
      <c r="B6" s="19" t="s">
        <v>2001</v>
      </c>
      <c r="C6" s="5">
        <v>20</v>
      </c>
      <c r="D6" s="11">
        <v>36</v>
      </c>
      <c r="E6" s="11">
        <v>79</v>
      </c>
      <c r="F6" s="11">
        <v>2746</v>
      </c>
      <c r="G6" s="11">
        <v>2249</v>
      </c>
      <c r="H6" s="12">
        <v>15.333683473389357</v>
      </c>
      <c r="I6" s="11">
        <v>363</v>
      </c>
      <c r="J6" s="12">
        <v>3.6666666666666665</v>
      </c>
      <c r="L6" s="19" t="s">
        <v>2001</v>
      </c>
      <c r="M6" s="22">
        <v>6</v>
      </c>
      <c r="N6" s="11">
        <v>13</v>
      </c>
      <c r="O6" s="11">
        <v>21</v>
      </c>
      <c r="P6" s="11">
        <v>314</v>
      </c>
      <c r="Q6" s="11">
        <v>132</v>
      </c>
      <c r="R6" s="12">
        <v>5.581818181818182</v>
      </c>
      <c r="S6" s="11">
        <v>45</v>
      </c>
      <c r="T6" s="12">
        <v>1.0833333333333333</v>
      </c>
    </row>
    <row r="7" spans="2:20" x14ac:dyDescent="0.2">
      <c r="B7" s="6" t="s">
        <v>1940</v>
      </c>
      <c r="C7" s="5">
        <v>19</v>
      </c>
      <c r="D7" s="11">
        <v>57</v>
      </c>
      <c r="E7" s="11">
        <v>48</v>
      </c>
      <c r="F7" s="11">
        <v>1000</v>
      </c>
      <c r="G7" s="11">
        <v>905</v>
      </c>
      <c r="H7" s="12">
        <v>14.332080200501256</v>
      </c>
      <c r="I7" s="11">
        <v>2715</v>
      </c>
      <c r="J7" s="12">
        <v>12</v>
      </c>
      <c r="L7" s="6" t="s">
        <v>1940</v>
      </c>
      <c r="M7" s="22">
        <v>11</v>
      </c>
      <c r="N7" s="11">
        <v>63</v>
      </c>
      <c r="O7" s="11">
        <v>14</v>
      </c>
      <c r="P7" s="11">
        <v>18</v>
      </c>
      <c r="Q7" s="11">
        <v>15</v>
      </c>
      <c r="R7" s="12">
        <v>0.90909090909090906</v>
      </c>
      <c r="S7" s="11">
        <v>87</v>
      </c>
      <c r="T7" s="12">
        <v>6.75</v>
      </c>
    </row>
    <row r="8" spans="2:20" x14ac:dyDescent="0.2">
      <c r="B8" s="19" t="s">
        <v>1940</v>
      </c>
      <c r="C8" s="5">
        <v>19</v>
      </c>
      <c r="D8" s="11">
        <v>57</v>
      </c>
      <c r="E8" s="11">
        <v>48</v>
      </c>
      <c r="F8" s="11">
        <v>1000</v>
      </c>
      <c r="G8" s="11">
        <v>905</v>
      </c>
      <c r="H8" s="12">
        <v>14.332080200501256</v>
      </c>
      <c r="I8" s="11">
        <v>2715</v>
      </c>
      <c r="J8" s="12">
        <v>12</v>
      </c>
      <c r="L8" s="19" t="s">
        <v>1940</v>
      </c>
      <c r="M8" s="22">
        <v>11</v>
      </c>
      <c r="N8" s="11">
        <v>63</v>
      </c>
      <c r="O8" s="11">
        <v>14</v>
      </c>
      <c r="P8" s="11">
        <v>18</v>
      </c>
      <c r="Q8" s="11">
        <v>15</v>
      </c>
      <c r="R8" s="12">
        <v>0.90909090909090906</v>
      </c>
      <c r="S8" s="11">
        <v>87</v>
      </c>
      <c r="T8" s="12">
        <v>6.75</v>
      </c>
    </row>
    <row r="9" spans="2:20" x14ac:dyDescent="0.2">
      <c r="B9" s="6" t="s">
        <v>18</v>
      </c>
      <c r="C9" s="5">
        <v>46</v>
      </c>
      <c r="D9" s="11">
        <v>140</v>
      </c>
      <c r="E9" s="11">
        <v>115</v>
      </c>
      <c r="F9" s="11">
        <v>3340</v>
      </c>
      <c r="G9" s="11">
        <v>3151</v>
      </c>
      <c r="H9" s="12">
        <v>25.285733107472236</v>
      </c>
      <c r="I9" s="11">
        <v>9802</v>
      </c>
      <c r="J9" s="12">
        <v>29.583333333333332</v>
      </c>
      <c r="L9" s="6" t="s">
        <v>18</v>
      </c>
      <c r="M9" s="22">
        <v>11</v>
      </c>
      <c r="N9" s="11">
        <v>10</v>
      </c>
      <c r="O9" s="11">
        <v>14</v>
      </c>
      <c r="P9" s="11">
        <v>214</v>
      </c>
      <c r="Q9" s="11">
        <v>134</v>
      </c>
      <c r="R9" s="12">
        <v>8.5757575757575761</v>
      </c>
      <c r="S9" s="11">
        <v>252</v>
      </c>
      <c r="T9" s="12">
        <v>1.3333333333333333</v>
      </c>
    </row>
    <row r="10" spans="2:20" x14ac:dyDescent="0.2">
      <c r="B10" s="19" t="s">
        <v>16</v>
      </c>
      <c r="C10" s="5">
        <v>46</v>
      </c>
      <c r="D10" s="11">
        <v>140</v>
      </c>
      <c r="E10" s="11">
        <v>115</v>
      </c>
      <c r="F10" s="11">
        <v>3340</v>
      </c>
      <c r="G10" s="11">
        <v>3151</v>
      </c>
      <c r="H10" s="12">
        <v>25.285733107472236</v>
      </c>
      <c r="I10" s="11">
        <v>9802</v>
      </c>
      <c r="J10" s="12">
        <v>29.583333333333332</v>
      </c>
      <c r="L10" s="19" t="s">
        <v>16</v>
      </c>
      <c r="M10" s="22">
        <v>11</v>
      </c>
      <c r="N10" s="11">
        <v>10</v>
      </c>
      <c r="O10" s="11">
        <v>14</v>
      </c>
      <c r="P10" s="11">
        <v>214</v>
      </c>
      <c r="Q10" s="11">
        <v>134</v>
      </c>
      <c r="R10" s="12">
        <v>8.5757575757575761</v>
      </c>
      <c r="S10" s="11">
        <v>252</v>
      </c>
      <c r="T10" s="12">
        <v>1.3333333333333333</v>
      </c>
    </row>
    <row r="11" spans="2:20" x14ac:dyDescent="0.2">
      <c r="B11" s="6" t="s">
        <v>373</v>
      </c>
      <c r="C11" s="5">
        <v>214</v>
      </c>
      <c r="D11" s="11">
        <v>605</v>
      </c>
      <c r="E11" s="11">
        <v>720</v>
      </c>
      <c r="F11" s="11">
        <v>21430</v>
      </c>
      <c r="G11" s="11">
        <v>20133</v>
      </c>
      <c r="H11" s="12">
        <v>23.75029088943932</v>
      </c>
      <c r="I11" s="11">
        <v>56381</v>
      </c>
      <c r="J11" s="12">
        <v>164.5</v>
      </c>
      <c r="L11" s="6" t="s">
        <v>373</v>
      </c>
      <c r="M11" s="22">
        <v>24</v>
      </c>
      <c r="N11" s="11">
        <v>38</v>
      </c>
      <c r="O11" s="11">
        <v>46</v>
      </c>
      <c r="P11" s="11">
        <v>456</v>
      </c>
      <c r="Q11" s="11">
        <v>382</v>
      </c>
      <c r="R11" s="12">
        <v>8.8888888888888893</v>
      </c>
      <c r="S11" s="11">
        <v>870</v>
      </c>
      <c r="T11" s="12">
        <v>6.25</v>
      </c>
    </row>
    <row r="12" spans="2:20" x14ac:dyDescent="0.2">
      <c r="B12" s="19" t="s">
        <v>372</v>
      </c>
      <c r="C12" s="5">
        <v>61</v>
      </c>
      <c r="D12" s="11">
        <v>182</v>
      </c>
      <c r="E12" s="11">
        <v>156</v>
      </c>
      <c r="F12" s="11">
        <v>5382</v>
      </c>
      <c r="G12" s="11">
        <v>5171</v>
      </c>
      <c r="H12" s="12">
        <v>29.381468981035038</v>
      </c>
      <c r="I12" s="11">
        <v>15336</v>
      </c>
      <c r="J12" s="12">
        <v>38.833333333333336</v>
      </c>
      <c r="L12" s="19" t="s">
        <v>372</v>
      </c>
      <c r="M12" s="22">
        <v>6</v>
      </c>
      <c r="N12" s="11">
        <v>6</v>
      </c>
      <c r="O12" s="11">
        <v>17</v>
      </c>
      <c r="P12" s="11">
        <v>96</v>
      </c>
      <c r="Q12" s="11">
        <v>83</v>
      </c>
      <c r="R12" s="12">
        <v>4.9555555555555548</v>
      </c>
      <c r="S12" s="11">
        <v>156</v>
      </c>
      <c r="T12" s="12">
        <v>1.25</v>
      </c>
    </row>
    <row r="13" spans="2:20" x14ac:dyDescent="0.2">
      <c r="B13" s="19" t="s">
        <v>504</v>
      </c>
      <c r="C13" s="5">
        <v>10</v>
      </c>
      <c r="D13" s="11">
        <v>30</v>
      </c>
      <c r="E13" s="11">
        <v>43</v>
      </c>
      <c r="F13" s="11">
        <v>1533</v>
      </c>
      <c r="G13" s="11">
        <v>1494</v>
      </c>
      <c r="H13" s="12">
        <v>29.118981481481477</v>
      </c>
      <c r="I13" s="11">
        <v>4482</v>
      </c>
      <c r="J13" s="12">
        <v>10.75</v>
      </c>
      <c r="L13" s="19" t="s">
        <v>668</v>
      </c>
      <c r="M13" s="22">
        <v>2</v>
      </c>
      <c r="N13" s="11">
        <v>1</v>
      </c>
      <c r="O13" s="11">
        <v>2</v>
      </c>
      <c r="P13" s="11">
        <v>51</v>
      </c>
      <c r="Q13" s="11">
        <v>27</v>
      </c>
      <c r="R13" s="12">
        <v>13.5</v>
      </c>
      <c r="S13" s="11">
        <v>9</v>
      </c>
      <c r="T13" s="12">
        <v>8.3333333333333329E-2</v>
      </c>
    </row>
    <row r="14" spans="2:20" x14ac:dyDescent="0.2">
      <c r="B14" s="19" t="s">
        <v>569</v>
      </c>
      <c r="C14" s="5">
        <v>32</v>
      </c>
      <c r="D14" s="11">
        <v>71</v>
      </c>
      <c r="E14" s="11">
        <v>110</v>
      </c>
      <c r="F14" s="11">
        <v>2678</v>
      </c>
      <c r="G14" s="11">
        <v>2482</v>
      </c>
      <c r="H14" s="12">
        <v>20.513808760683759</v>
      </c>
      <c r="I14" s="11">
        <v>3926</v>
      </c>
      <c r="J14" s="12">
        <v>14.583333333333332</v>
      </c>
      <c r="L14" s="19" t="s">
        <v>870</v>
      </c>
      <c r="M14" s="22">
        <v>15</v>
      </c>
      <c r="N14" s="11">
        <v>28</v>
      </c>
      <c r="O14" s="11">
        <v>26</v>
      </c>
      <c r="P14" s="11">
        <v>289</v>
      </c>
      <c r="Q14" s="11">
        <v>255</v>
      </c>
      <c r="R14" s="12">
        <v>9.3066666666666666</v>
      </c>
      <c r="S14" s="11">
        <v>654</v>
      </c>
      <c r="T14" s="12">
        <v>4.6666666666666661</v>
      </c>
    </row>
    <row r="15" spans="2:20" x14ac:dyDescent="0.2">
      <c r="B15" s="19" t="s">
        <v>668</v>
      </c>
      <c r="C15" s="5">
        <v>24</v>
      </c>
      <c r="D15" s="11">
        <v>69</v>
      </c>
      <c r="E15" s="11">
        <v>114</v>
      </c>
      <c r="F15" s="11">
        <v>3179</v>
      </c>
      <c r="G15" s="11">
        <v>2951</v>
      </c>
      <c r="H15" s="12">
        <v>20.700075259989053</v>
      </c>
      <c r="I15" s="11">
        <v>8691</v>
      </c>
      <c r="J15" s="12">
        <v>28</v>
      </c>
      <c r="L15" s="19" t="s">
        <v>1580</v>
      </c>
      <c r="M15" s="22">
        <v>1</v>
      </c>
      <c r="N15" s="11">
        <v>3</v>
      </c>
      <c r="O15" s="11">
        <v>1</v>
      </c>
      <c r="P15" s="11">
        <v>20</v>
      </c>
      <c r="Q15" s="11">
        <v>17</v>
      </c>
      <c r="R15" s="12">
        <v>17</v>
      </c>
      <c r="S15" s="11">
        <v>51</v>
      </c>
      <c r="T15" s="12">
        <v>0.25</v>
      </c>
    </row>
    <row r="16" spans="2:20" x14ac:dyDescent="0.2">
      <c r="B16" s="19" t="s">
        <v>870</v>
      </c>
      <c r="C16" s="5">
        <v>46</v>
      </c>
      <c r="D16" s="11">
        <v>132</v>
      </c>
      <c r="E16" s="11">
        <v>126</v>
      </c>
      <c r="F16" s="11">
        <v>3577</v>
      </c>
      <c r="G16" s="11">
        <v>3306</v>
      </c>
      <c r="H16" s="12">
        <v>21.789406487232576</v>
      </c>
      <c r="I16" s="11">
        <v>9744</v>
      </c>
      <c r="J16" s="12">
        <v>29.75</v>
      </c>
      <c r="L16" s="6" t="s">
        <v>209</v>
      </c>
      <c r="M16" s="22">
        <v>47</v>
      </c>
      <c r="N16" s="11">
        <v>43</v>
      </c>
      <c r="O16" s="11">
        <v>333</v>
      </c>
      <c r="P16" s="11">
        <v>4015</v>
      </c>
      <c r="Q16" s="11">
        <v>3665</v>
      </c>
      <c r="R16" s="12">
        <v>9.5245597859239925</v>
      </c>
      <c r="S16" s="11">
        <v>3325</v>
      </c>
      <c r="T16" s="12">
        <v>19.75</v>
      </c>
    </row>
    <row r="17" spans="2:20" x14ac:dyDescent="0.2">
      <c r="B17" s="19" t="s">
        <v>1580</v>
      </c>
      <c r="C17" s="5">
        <v>38</v>
      </c>
      <c r="D17" s="11">
        <v>114</v>
      </c>
      <c r="E17" s="11">
        <v>166</v>
      </c>
      <c r="F17" s="11">
        <v>5035</v>
      </c>
      <c r="G17" s="11">
        <v>4699</v>
      </c>
      <c r="H17" s="12">
        <v>21.672274807572293</v>
      </c>
      <c r="I17" s="11">
        <v>14097</v>
      </c>
      <c r="J17" s="12">
        <v>41.5</v>
      </c>
      <c r="L17" s="19" t="s">
        <v>208</v>
      </c>
      <c r="M17" s="22">
        <v>10</v>
      </c>
      <c r="N17" s="11">
        <v>5</v>
      </c>
      <c r="O17" s="11">
        <v>80</v>
      </c>
      <c r="P17" s="11">
        <v>557</v>
      </c>
      <c r="Q17" s="11">
        <v>431</v>
      </c>
      <c r="R17" s="12">
        <v>8.0950226244343888</v>
      </c>
      <c r="S17" s="11">
        <v>236</v>
      </c>
      <c r="T17" s="12">
        <v>1.6666666666666665</v>
      </c>
    </row>
    <row r="18" spans="2:20" x14ac:dyDescent="0.2">
      <c r="B18" s="19" t="s">
        <v>2001</v>
      </c>
      <c r="C18" s="5">
        <v>3</v>
      </c>
      <c r="D18" s="11">
        <v>7</v>
      </c>
      <c r="E18" s="11">
        <v>5</v>
      </c>
      <c r="F18" s="11">
        <v>46</v>
      </c>
      <c r="G18" s="11">
        <v>30</v>
      </c>
      <c r="H18" s="12">
        <v>6.666666666666667</v>
      </c>
      <c r="I18" s="11">
        <v>105</v>
      </c>
      <c r="J18" s="12">
        <v>1.0833333333333333</v>
      </c>
      <c r="L18" s="19" t="s">
        <v>311</v>
      </c>
      <c r="M18" s="22">
        <v>2</v>
      </c>
      <c r="N18" s="11">
        <v>8</v>
      </c>
      <c r="O18" s="11">
        <v>2</v>
      </c>
      <c r="P18" s="11">
        <v>33</v>
      </c>
      <c r="Q18" s="11">
        <v>32</v>
      </c>
      <c r="R18" s="12">
        <v>16</v>
      </c>
      <c r="S18" s="11">
        <v>108</v>
      </c>
      <c r="T18" s="12">
        <v>0.66666666666666663</v>
      </c>
    </row>
    <row r="19" spans="2:20" x14ac:dyDescent="0.2">
      <c r="B19" s="6" t="s">
        <v>209</v>
      </c>
      <c r="C19" s="5">
        <v>149</v>
      </c>
      <c r="D19" s="11">
        <v>464</v>
      </c>
      <c r="E19" s="11">
        <v>689</v>
      </c>
      <c r="F19" s="11">
        <v>20665</v>
      </c>
      <c r="G19" s="11">
        <v>19338</v>
      </c>
      <c r="H19" s="12">
        <v>22.332775259788679</v>
      </c>
      <c r="I19" s="11">
        <v>64272</v>
      </c>
      <c r="J19" s="12">
        <v>191.66666666666669</v>
      </c>
      <c r="L19" s="19" t="s">
        <v>648</v>
      </c>
      <c r="M19" s="22">
        <v>1</v>
      </c>
      <c r="N19" s="11">
        <v>1</v>
      </c>
      <c r="O19" s="11">
        <v>5</v>
      </c>
      <c r="P19" s="11">
        <v>66</v>
      </c>
      <c r="Q19" s="11">
        <v>57</v>
      </c>
      <c r="R19" s="12">
        <v>11.4</v>
      </c>
      <c r="S19" s="11">
        <v>57</v>
      </c>
      <c r="T19" s="12">
        <v>0.41666666666666663</v>
      </c>
    </row>
    <row r="20" spans="2:20" x14ac:dyDescent="0.2">
      <c r="B20" s="19" t="s">
        <v>208</v>
      </c>
      <c r="C20" s="5">
        <v>33</v>
      </c>
      <c r="D20" s="11">
        <v>99</v>
      </c>
      <c r="E20" s="11">
        <v>242</v>
      </c>
      <c r="F20" s="11">
        <v>7328</v>
      </c>
      <c r="G20" s="11">
        <v>6959</v>
      </c>
      <c r="H20" s="12">
        <v>25.864988630897717</v>
      </c>
      <c r="I20" s="11">
        <v>23171</v>
      </c>
      <c r="J20" s="12">
        <v>66.333333333333343</v>
      </c>
      <c r="L20" s="19" t="s">
        <v>730</v>
      </c>
      <c r="M20" s="22">
        <v>12</v>
      </c>
      <c r="N20" s="11">
        <v>11</v>
      </c>
      <c r="O20" s="11">
        <v>72</v>
      </c>
      <c r="P20" s="11">
        <v>1149</v>
      </c>
      <c r="Q20" s="11">
        <v>1087</v>
      </c>
      <c r="R20" s="12">
        <v>10.826002886002884</v>
      </c>
      <c r="S20" s="11">
        <v>1085</v>
      </c>
      <c r="T20" s="12">
        <v>5.666666666666667</v>
      </c>
    </row>
    <row r="21" spans="2:20" x14ac:dyDescent="0.2">
      <c r="B21" s="19" t="s">
        <v>311</v>
      </c>
      <c r="C21" s="5">
        <v>1</v>
      </c>
      <c r="D21" s="11">
        <v>0</v>
      </c>
      <c r="E21" s="11">
        <v>2</v>
      </c>
      <c r="F21" s="11">
        <v>55</v>
      </c>
      <c r="G21" s="11">
        <v>48</v>
      </c>
      <c r="H21" s="12">
        <v>24</v>
      </c>
      <c r="I21" s="11">
        <v>0</v>
      </c>
      <c r="J21" s="12">
        <v>0</v>
      </c>
      <c r="L21" s="19" t="s">
        <v>794</v>
      </c>
      <c r="M21" s="22">
        <v>6</v>
      </c>
      <c r="N21" s="11">
        <v>7</v>
      </c>
      <c r="O21" s="11">
        <v>21</v>
      </c>
      <c r="P21" s="11">
        <v>88</v>
      </c>
      <c r="Q21" s="11">
        <v>88</v>
      </c>
      <c r="R21" s="12">
        <v>5.856481481481481</v>
      </c>
      <c r="S21" s="11">
        <v>109</v>
      </c>
      <c r="T21" s="12">
        <v>2.8333333333333335</v>
      </c>
    </row>
    <row r="22" spans="2:20" x14ac:dyDescent="0.2">
      <c r="B22" s="19" t="s">
        <v>337</v>
      </c>
      <c r="C22" s="5">
        <v>3</v>
      </c>
      <c r="D22" s="11">
        <v>9</v>
      </c>
      <c r="E22" s="11">
        <v>3</v>
      </c>
      <c r="F22" s="11">
        <v>40</v>
      </c>
      <c r="G22" s="11">
        <v>22</v>
      </c>
      <c r="H22" s="12">
        <v>7.333333333333333</v>
      </c>
      <c r="I22" s="11">
        <v>66</v>
      </c>
      <c r="J22" s="12">
        <v>0.75</v>
      </c>
      <c r="L22" s="19" t="s">
        <v>1675</v>
      </c>
      <c r="M22" s="22">
        <v>3</v>
      </c>
      <c r="N22" s="11">
        <v>1</v>
      </c>
      <c r="O22" s="11">
        <v>13</v>
      </c>
      <c r="P22" s="11">
        <v>43</v>
      </c>
      <c r="Q22" s="11">
        <v>22</v>
      </c>
      <c r="R22" s="12">
        <v>1.4444444444444444</v>
      </c>
      <c r="S22" s="11">
        <v>2</v>
      </c>
      <c r="T22" s="12">
        <v>0.16666666666666666</v>
      </c>
    </row>
    <row r="23" spans="2:20" x14ac:dyDescent="0.2">
      <c r="B23" s="19" t="s">
        <v>648</v>
      </c>
      <c r="C23" s="5">
        <v>9</v>
      </c>
      <c r="D23" s="11">
        <v>34</v>
      </c>
      <c r="E23" s="11">
        <v>35</v>
      </c>
      <c r="F23" s="11">
        <v>519</v>
      </c>
      <c r="G23" s="11">
        <v>474</v>
      </c>
      <c r="H23" s="12">
        <v>17.509920634920636</v>
      </c>
      <c r="I23" s="11">
        <v>2004</v>
      </c>
      <c r="J23" s="12">
        <v>13.5</v>
      </c>
      <c r="L23" s="19" t="s">
        <v>1835</v>
      </c>
      <c r="M23" s="22">
        <v>13</v>
      </c>
      <c r="N23" s="11">
        <v>10</v>
      </c>
      <c r="O23" s="11">
        <v>140</v>
      </c>
      <c r="P23" s="11">
        <v>2079</v>
      </c>
      <c r="Q23" s="11">
        <v>1948</v>
      </c>
      <c r="R23" s="12">
        <v>11.83998667998668</v>
      </c>
      <c r="S23" s="11">
        <v>1728</v>
      </c>
      <c r="T23" s="12">
        <v>8.3333333333333321</v>
      </c>
    </row>
    <row r="24" spans="2:20" x14ac:dyDescent="0.2">
      <c r="B24" s="19" t="s">
        <v>730</v>
      </c>
      <c r="C24" s="5">
        <v>16</v>
      </c>
      <c r="D24" s="11">
        <v>52</v>
      </c>
      <c r="E24" s="11">
        <v>58</v>
      </c>
      <c r="F24" s="11">
        <v>1569</v>
      </c>
      <c r="G24" s="11">
        <v>1525</v>
      </c>
      <c r="H24" s="12">
        <v>20.110416666666666</v>
      </c>
      <c r="I24" s="11">
        <v>5414</v>
      </c>
      <c r="J24" s="12">
        <v>17</v>
      </c>
      <c r="L24" s="6" t="s">
        <v>167</v>
      </c>
      <c r="M24" s="22">
        <v>23</v>
      </c>
      <c r="N24" s="11">
        <v>21</v>
      </c>
      <c r="O24" s="11">
        <v>74</v>
      </c>
      <c r="P24" s="11">
        <v>503</v>
      </c>
      <c r="Q24" s="11">
        <v>479</v>
      </c>
      <c r="R24" s="12">
        <v>6.1542819499341244</v>
      </c>
      <c r="S24" s="11">
        <v>456</v>
      </c>
      <c r="T24" s="12">
        <v>3.5</v>
      </c>
    </row>
    <row r="25" spans="2:20" x14ac:dyDescent="0.2">
      <c r="B25" s="19" t="s">
        <v>794</v>
      </c>
      <c r="C25" s="5">
        <v>12</v>
      </c>
      <c r="D25" s="11">
        <v>36</v>
      </c>
      <c r="E25" s="11">
        <v>37</v>
      </c>
      <c r="F25" s="11">
        <v>856</v>
      </c>
      <c r="G25" s="11">
        <v>853</v>
      </c>
      <c r="H25" s="12">
        <v>23.046031746031744</v>
      </c>
      <c r="I25" s="11">
        <v>2559</v>
      </c>
      <c r="J25" s="12">
        <v>9.25</v>
      </c>
      <c r="L25" s="19" t="s">
        <v>166</v>
      </c>
      <c r="M25" s="22">
        <v>6</v>
      </c>
      <c r="N25" s="11">
        <v>5</v>
      </c>
      <c r="O25" s="11">
        <v>9</v>
      </c>
      <c r="P25" s="11">
        <v>35</v>
      </c>
      <c r="Q25" s="11">
        <v>35</v>
      </c>
      <c r="R25" s="12">
        <v>5.333333333333333</v>
      </c>
      <c r="S25" s="11">
        <v>30</v>
      </c>
      <c r="T25" s="12">
        <v>0.41666666666666663</v>
      </c>
    </row>
    <row r="26" spans="2:20" x14ac:dyDescent="0.2">
      <c r="B26" s="19" t="s">
        <v>1675</v>
      </c>
      <c r="C26" s="5">
        <v>48</v>
      </c>
      <c r="D26" s="11">
        <v>141</v>
      </c>
      <c r="E26" s="11">
        <v>188</v>
      </c>
      <c r="F26" s="11">
        <v>6208</v>
      </c>
      <c r="G26" s="11">
        <v>5623</v>
      </c>
      <c r="H26" s="12">
        <v>20.546254960317459</v>
      </c>
      <c r="I26" s="11">
        <v>17884</v>
      </c>
      <c r="J26" s="12">
        <v>47.083333333333329</v>
      </c>
      <c r="L26" s="19" t="s">
        <v>318</v>
      </c>
      <c r="M26" s="22">
        <v>2</v>
      </c>
      <c r="N26" s="11">
        <v>0</v>
      </c>
      <c r="O26" s="11">
        <v>7</v>
      </c>
      <c r="P26" s="11">
        <v>13</v>
      </c>
      <c r="Q26" s="11">
        <v>13</v>
      </c>
      <c r="R26" s="12">
        <v>1.5</v>
      </c>
      <c r="S26" s="11">
        <v>0</v>
      </c>
      <c r="T26" s="12">
        <v>0</v>
      </c>
    </row>
    <row r="27" spans="2:20" x14ac:dyDescent="0.2">
      <c r="B27" s="19" t="s">
        <v>1835</v>
      </c>
      <c r="C27" s="5">
        <v>27</v>
      </c>
      <c r="D27" s="11">
        <v>93</v>
      </c>
      <c r="E27" s="11">
        <v>124</v>
      </c>
      <c r="F27" s="11">
        <v>4090</v>
      </c>
      <c r="G27" s="11">
        <v>3834</v>
      </c>
      <c r="H27" s="12">
        <v>25.404085831863608</v>
      </c>
      <c r="I27" s="11">
        <v>13174</v>
      </c>
      <c r="J27" s="12">
        <v>37.75</v>
      </c>
      <c r="L27" s="19" t="s">
        <v>525</v>
      </c>
      <c r="M27" s="22">
        <v>1</v>
      </c>
      <c r="N27" s="11">
        <v>1</v>
      </c>
      <c r="O27" s="11">
        <v>1</v>
      </c>
      <c r="P27" s="11">
        <v>10</v>
      </c>
      <c r="Q27" s="11">
        <v>6</v>
      </c>
      <c r="R27" s="12">
        <v>6</v>
      </c>
      <c r="S27" s="11">
        <v>6</v>
      </c>
      <c r="T27" s="12">
        <v>8.3333333333333329E-2</v>
      </c>
    </row>
    <row r="28" spans="2:20" x14ac:dyDescent="0.2">
      <c r="B28" s="6" t="s">
        <v>167</v>
      </c>
      <c r="C28" s="5">
        <v>66</v>
      </c>
      <c r="D28" s="11">
        <v>197</v>
      </c>
      <c r="E28" s="11">
        <v>185</v>
      </c>
      <c r="F28" s="11">
        <v>3752</v>
      </c>
      <c r="G28" s="11">
        <v>3668</v>
      </c>
      <c r="H28" s="12">
        <v>18.284722222222229</v>
      </c>
      <c r="I28" s="11">
        <v>11229</v>
      </c>
      <c r="J28" s="12">
        <v>47.083333333333329</v>
      </c>
      <c r="L28" s="19" t="s">
        <v>544</v>
      </c>
      <c r="M28" s="22">
        <v>1</v>
      </c>
      <c r="N28" s="11">
        <v>3</v>
      </c>
      <c r="O28" s="11">
        <v>2</v>
      </c>
      <c r="P28" s="11">
        <v>21</v>
      </c>
      <c r="Q28" s="11">
        <v>18</v>
      </c>
      <c r="R28" s="12">
        <v>9</v>
      </c>
      <c r="S28" s="11">
        <v>54</v>
      </c>
      <c r="T28" s="12">
        <v>0.5</v>
      </c>
    </row>
    <row r="29" spans="2:20" x14ac:dyDescent="0.2">
      <c r="B29" s="19" t="s">
        <v>166</v>
      </c>
      <c r="C29" s="5">
        <v>12</v>
      </c>
      <c r="D29" s="11">
        <v>37</v>
      </c>
      <c r="E29" s="11">
        <v>48</v>
      </c>
      <c r="F29" s="11">
        <v>1059</v>
      </c>
      <c r="G29" s="11">
        <v>1057</v>
      </c>
      <c r="H29" s="12">
        <v>18.00925925925926</v>
      </c>
      <c r="I29" s="11">
        <v>3475</v>
      </c>
      <c r="J29" s="12">
        <v>13</v>
      </c>
      <c r="L29" s="19" t="s">
        <v>841</v>
      </c>
      <c r="M29" s="22">
        <v>2</v>
      </c>
      <c r="N29" s="11">
        <v>4</v>
      </c>
      <c r="O29" s="11">
        <v>2</v>
      </c>
      <c r="P29" s="11">
        <v>10</v>
      </c>
      <c r="Q29" s="11">
        <v>10</v>
      </c>
      <c r="R29" s="12">
        <v>5</v>
      </c>
      <c r="S29" s="11">
        <v>14</v>
      </c>
      <c r="T29" s="12">
        <v>0.33333333333333331</v>
      </c>
    </row>
    <row r="30" spans="2:20" x14ac:dyDescent="0.2">
      <c r="B30" s="19" t="s">
        <v>318</v>
      </c>
      <c r="C30" s="5">
        <v>1</v>
      </c>
      <c r="D30" s="11">
        <v>3</v>
      </c>
      <c r="E30" s="11">
        <v>1</v>
      </c>
      <c r="F30" s="11">
        <v>9</v>
      </c>
      <c r="G30" s="11">
        <v>9</v>
      </c>
      <c r="H30" s="12">
        <v>9</v>
      </c>
      <c r="I30" s="11">
        <v>27</v>
      </c>
      <c r="J30" s="12">
        <v>0.25</v>
      </c>
      <c r="L30" s="19" t="s">
        <v>989</v>
      </c>
      <c r="M30" s="22">
        <v>7</v>
      </c>
      <c r="N30" s="11">
        <v>6</v>
      </c>
      <c r="O30" s="11">
        <v>34</v>
      </c>
      <c r="P30" s="11">
        <v>369</v>
      </c>
      <c r="Q30" s="11">
        <v>353</v>
      </c>
      <c r="R30" s="12">
        <v>8.9952380952380953</v>
      </c>
      <c r="S30" s="11">
        <v>328</v>
      </c>
      <c r="T30" s="12">
        <v>1.9166666666666665</v>
      </c>
    </row>
    <row r="31" spans="2:20" x14ac:dyDescent="0.2">
      <c r="B31" s="19" t="s">
        <v>525</v>
      </c>
      <c r="C31" s="5">
        <v>5</v>
      </c>
      <c r="D31" s="11">
        <v>15</v>
      </c>
      <c r="E31" s="11">
        <v>16</v>
      </c>
      <c r="F31" s="11">
        <v>375</v>
      </c>
      <c r="G31" s="11">
        <v>363</v>
      </c>
      <c r="H31" s="12">
        <v>26.033333333333339</v>
      </c>
      <c r="I31" s="11">
        <v>1089</v>
      </c>
      <c r="J31" s="12">
        <v>4</v>
      </c>
      <c r="L31" s="19" t="s">
        <v>1206</v>
      </c>
      <c r="M31" s="22">
        <v>1</v>
      </c>
      <c r="N31" s="11">
        <v>1</v>
      </c>
      <c r="O31" s="11">
        <v>2</v>
      </c>
      <c r="P31" s="11">
        <v>16</v>
      </c>
      <c r="Q31" s="11">
        <v>16</v>
      </c>
      <c r="R31" s="12">
        <v>8</v>
      </c>
      <c r="S31" s="11">
        <v>16</v>
      </c>
      <c r="T31" s="12">
        <v>0.16666666666666666</v>
      </c>
    </row>
    <row r="32" spans="2:20" x14ac:dyDescent="0.2">
      <c r="B32" s="19" t="s">
        <v>544</v>
      </c>
      <c r="C32" s="5">
        <v>8</v>
      </c>
      <c r="D32" s="11">
        <v>20</v>
      </c>
      <c r="E32" s="11">
        <v>11</v>
      </c>
      <c r="F32" s="11">
        <v>231</v>
      </c>
      <c r="G32" s="11">
        <v>204</v>
      </c>
      <c r="H32" s="12">
        <v>14.25</v>
      </c>
      <c r="I32" s="11">
        <v>362</v>
      </c>
      <c r="J32" s="12">
        <v>1.9166666666666665</v>
      </c>
      <c r="L32" s="19" t="s">
        <v>1809</v>
      </c>
      <c r="M32" s="22">
        <v>1</v>
      </c>
      <c r="N32" s="11">
        <v>0</v>
      </c>
      <c r="O32" s="11">
        <v>11</v>
      </c>
      <c r="P32" s="11">
        <v>13</v>
      </c>
      <c r="Q32" s="11">
        <v>13</v>
      </c>
      <c r="R32" s="12">
        <v>1.1818181818181819</v>
      </c>
      <c r="S32" s="11">
        <v>0</v>
      </c>
      <c r="T32" s="12">
        <v>0</v>
      </c>
    </row>
    <row r="33" spans="2:20" x14ac:dyDescent="0.2">
      <c r="B33" s="19" t="s">
        <v>841</v>
      </c>
      <c r="C33" s="5">
        <v>9</v>
      </c>
      <c r="D33" s="11">
        <v>27</v>
      </c>
      <c r="E33" s="11">
        <v>18</v>
      </c>
      <c r="F33" s="11">
        <v>298</v>
      </c>
      <c r="G33" s="11">
        <v>298</v>
      </c>
      <c r="H33" s="12">
        <v>18.166666666666668</v>
      </c>
      <c r="I33" s="11">
        <v>894</v>
      </c>
      <c r="J33" s="12">
        <v>4.5</v>
      </c>
      <c r="L33" s="19" t="s">
        <v>1811</v>
      </c>
      <c r="M33" s="22">
        <v>2</v>
      </c>
      <c r="N33" s="11">
        <v>1</v>
      </c>
      <c r="O33" s="11">
        <v>6</v>
      </c>
      <c r="P33" s="11">
        <v>16</v>
      </c>
      <c r="Q33" s="11">
        <v>15</v>
      </c>
      <c r="R33" s="12">
        <v>4.7</v>
      </c>
      <c r="S33" s="11">
        <v>8</v>
      </c>
      <c r="T33" s="12">
        <v>8.3333333333333329E-2</v>
      </c>
    </row>
    <row r="34" spans="2:20" x14ac:dyDescent="0.2">
      <c r="B34" s="19" t="s">
        <v>989</v>
      </c>
      <c r="C34" s="5">
        <v>20</v>
      </c>
      <c r="D34" s="11">
        <v>61</v>
      </c>
      <c r="E34" s="11">
        <v>56</v>
      </c>
      <c r="F34" s="11">
        <v>1238</v>
      </c>
      <c r="G34" s="11">
        <v>1195</v>
      </c>
      <c r="H34" s="12">
        <v>20.381250000000001</v>
      </c>
      <c r="I34" s="11">
        <v>3750</v>
      </c>
      <c r="J34" s="12">
        <v>14.583333333333332</v>
      </c>
      <c r="L34" s="6" t="s">
        <v>1055</v>
      </c>
      <c r="M34" s="22">
        <v>43</v>
      </c>
      <c r="N34" s="11">
        <v>29</v>
      </c>
      <c r="O34" s="11">
        <v>190</v>
      </c>
      <c r="P34" s="11">
        <v>1939</v>
      </c>
      <c r="Q34" s="11">
        <v>1499</v>
      </c>
      <c r="R34" s="12">
        <v>9.6606765327695552</v>
      </c>
      <c r="S34" s="11">
        <v>1004</v>
      </c>
      <c r="T34" s="12">
        <v>7.2500000000000009</v>
      </c>
    </row>
    <row r="35" spans="2:20" x14ac:dyDescent="0.2">
      <c r="B35" s="19" t="s">
        <v>1206</v>
      </c>
      <c r="C35" s="5">
        <v>6</v>
      </c>
      <c r="D35" s="11">
        <v>19</v>
      </c>
      <c r="E35" s="11">
        <v>14</v>
      </c>
      <c r="F35" s="11">
        <v>230</v>
      </c>
      <c r="G35" s="11">
        <v>230</v>
      </c>
      <c r="H35" s="12">
        <v>15.814814814814815</v>
      </c>
      <c r="I35" s="11">
        <v>696</v>
      </c>
      <c r="J35" s="12">
        <v>3.5833333333333335</v>
      </c>
      <c r="L35" s="19" t="s">
        <v>1054</v>
      </c>
      <c r="M35" s="22">
        <v>13</v>
      </c>
      <c r="N35" s="11">
        <v>8</v>
      </c>
      <c r="O35" s="11">
        <v>51</v>
      </c>
      <c r="P35" s="11">
        <v>624</v>
      </c>
      <c r="Q35" s="11">
        <v>474</v>
      </c>
      <c r="R35" s="12">
        <v>10.973076923076921</v>
      </c>
      <c r="S35" s="11">
        <v>342</v>
      </c>
      <c r="T35" s="12">
        <v>2.1666666666666665</v>
      </c>
    </row>
    <row r="36" spans="2:20" x14ac:dyDescent="0.2">
      <c r="B36" s="19" t="s">
        <v>1811</v>
      </c>
      <c r="C36" s="5">
        <v>5</v>
      </c>
      <c r="D36" s="11">
        <v>15</v>
      </c>
      <c r="E36" s="11">
        <v>21</v>
      </c>
      <c r="F36" s="11">
        <v>312</v>
      </c>
      <c r="G36" s="11">
        <v>312</v>
      </c>
      <c r="H36" s="12">
        <v>14.3</v>
      </c>
      <c r="I36" s="11">
        <v>936</v>
      </c>
      <c r="J36" s="12">
        <v>5.25</v>
      </c>
      <c r="L36" s="19" t="s">
        <v>1221</v>
      </c>
      <c r="M36" s="22">
        <v>5</v>
      </c>
      <c r="N36" s="11">
        <v>1</v>
      </c>
      <c r="O36" s="11">
        <v>23</v>
      </c>
      <c r="P36" s="11">
        <v>102</v>
      </c>
      <c r="Q36" s="11">
        <v>91</v>
      </c>
      <c r="R36" s="12">
        <v>4.9318181818181817</v>
      </c>
      <c r="S36" s="11">
        <v>45</v>
      </c>
      <c r="T36" s="12">
        <v>0.33333333333333331</v>
      </c>
    </row>
    <row r="37" spans="2:20" x14ac:dyDescent="0.2">
      <c r="B37" s="6" t="s">
        <v>1055</v>
      </c>
      <c r="C37" s="5">
        <v>156</v>
      </c>
      <c r="D37" s="11">
        <v>477</v>
      </c>
      <c r="E37" s="11">
        <v>399</v>
      </c>
      <c r="F37" s="11">
        <v>9842</v>
      </c>
      <c r="G37" s="11">
        <v>8634</v>
      </c>
      <c r="H37" s="12">
        <v>20.505023777392193</v>
      </c>
      <c r="I37" s="11">
        <v>26068</v>
      </c>
      <c r="J37" s="12">
        <v>101.41666666666669</v>
      </c>
      <c r="L37" s="19" t="s">
        <v>1337</v>
      </c>
      <c r="M37" s="22">
        <v>2</v>
      </c>
      <c r="N37" s="11">
        <v>1</v>
      </c>
      <c r="O37" s="11">
        <v>11</v>
      </c>
      <c r="P37" s="11">
        <v>83</v>
      </c>
      <c r="Q37" s="11">
        <v>66</v>
      </c>
      <c r="R37" s="12">
        <v>7.3392857142857144</v>
      </c>
      <c r="S37" s="11">
        <v>49</v>
      </c>
      <c r="T37" s="12">
        <v>0.33333333333333331</v>
      </c>
    </row>
    <row r="38" spans="2:20" x14ac:dyDescent="0.2">
      <c r="B38" s="19" t="s">
        <v>1054</v>
      </c>
      <c r="C38" s="5">
        <v>45</v>
      </c>
      <c r="D38" s="11">
        <v>138</v>
      </c>
      <c r="E38" s="11">
        <v>112</v>
      </c>
      <c r="F38" s="11">
        <v>2680</v>
      </c>
      <c r="G38" s="11">
        <v>2316</v>
      </c>
      <c r="H38" s="12">
        <v>18.852962962962962</v>
      </c>
      <c r="I38" s="11">
        <v>7084</v>
      </c>
      <c r="J38" s="12">
        <v>28.583333333333336</v>
      </c>
      <c r="L38" s="19" t="s">
        <v>1378</v>
      </c>
      <c r="M38" s="22">
        <v>5</v>
      </c>
      <c r="N38" s="11">
        <v>6</v>
      </c>
      <c r="O38" s="11">
        <v>15</v>
      </c>
      <c r="P38" s="11">
        <v>141</v>
      </c>
      <c r="Q38" s="11">
        <v>109</v>
      </c>
      <c r="R38" s="12">
        <v>7.6904761904761898</v>
      </c>
      <c r="S38" s="11">
        <v>96</v>
      </c>
      <c r="T38" s="12">
        <v>1</v>
      </c>
    </row>
    <row r="39" spans="2:20" x14ac:dyDescent="0.2">
      <c r="B39" s="19" t="s">
        <v>1221</v>
      </c>
      <c r="C39" s="5">
        <v>35</v>
      </c>
      <c r="D39" s="11">
        <v>105</v>
      </c>
      <c r="E39" s="11">
        <v>66</v>
      </c>
      <c r="F39" s="11">
        <v>1522</v>
      </c>
      <c r="G39" s="11">
        <v>1328</v>
      </c>
      <c r="H39" s="12">
        <v>19.919047619047618</v>
      </c>
      <c r="I39" s="11">
        <v>3984</v>
      </c>
      <c r="J39" s="12">
        <v>16.75</v>
      </c>
      <c r="L39" s="19" t="s">
        <v>1440</v>
      </c>
      <c r="M39" s="22">
        <v>9</v>
      </c>
      <c r="N39" s="11">
        <v>3</v>
      </c>
      <c r="O39" s="11">
        <v>53</v>
      </c>
      <c r="P39" s="11">
        <v>663</v>
      </c>
      <c r="Q39" s="11">
        <v>512</v>
      </c>
      <c r="R39" s="12">
        <v>11.724955908289243</v>
      </c>
      <c r="S39" s="11">
        <v>207</v>
      </c>
      <c r="T39" s="12">
        <v>1.25</v>
      </c>
    </row>
    <row r="40" spans="2:20" x14ac:dyDescent="0.2">
      <c r="B40" s="19" t="s">
        <v>1337</v>
      </c>
      <c r="C40" s="5">
        <v>19</v>
      </c>
      <c r="D40" s="11">
        <v>54</v>
      </c>
      <c r="E40" s="11">
        <v>90</v>
      </c>
      <c r="F40" s="11">
        <v>2487</v>
      </c>
      <c r="G40" s="11">
        <v>2328</v>
      </c>
      <c r="H40" s="12">
        <v>22.575207756232686</v>
      </c>
      <c r="I40" s="11">
        <v>6589</v>
      </c>
      <c r="J40" s="12">
        <v>21.25</v>
      </c>
      <c r="L40" s="19" t="s">
        <v>1518</v>
      </c>
      <c r="M40" s="22">
        <v>9</v>
      </c>
      <c r="N40" s="11">
        <v>10</v>
      </c>
      <c r="O40" s="11">
        <v>37</v>
      </c>
      <c r="P40" s="11">
        <v>326</v>
      </c>
      <c r="Q40" s="11">
        <v>247</v>
      </c>
      <c r="R40" s="12">
        <v>9.9382716049382722</v>
      </c>
      <c r="S40" s="11">
        <v>265</v>
      </c>
      <c r="T40" s="12">
        <v>2.1666666666666665</v>
      </c>
    </row>
    <row r="41" spans="2:20" x14ac:dyDescent="0.2">
      <c r="B41" s="19" t="s">
        <v>1378</v>
      </c>
      <c r="C41" s="5">
        <v>21</v>
      </c>
      <c r="D41" s="11">
        <v>65</v>
      </c>
      <c r="E41" s="11">
        <v>55</v>
      </c>
      <c r="F41" s="11">
        <v>1195</v>
      </c>
      <c r="G41" s="11">
        <v>995</v>
      </c>
      <c r="H41" s="12">
        <v>20.605782312925168</v>
      </c>
      <c r="I41" s="11">
        <v>3051</v>
      </c>
      <c r="J41" s="12">
        <v>14</v>
      </c>
      <c r="L41" s="6" t="s">
        <v>2059</v>
      </c>
      <c r="M41" s="22">
        <v>165</v>
      </c>
      <c r="N41" s="11">
        <v>217</v>
      </c>
      <c r="O41" s="11">
        <v>692</v>
      </c>
      <c r="P41" s="11">
        <v>7459</v>
      </c>
      <c r="Q41" s="11">
        <v>6306</v>
      </c>
      <c r="R41" s="12">
        <v>8.2167846148701731</v>
      </c>
      <c r="S41" s="11">
        <v>6039</v>
      </c>
      <c r="T41" s="12">
        <v>45.916666666666671</v>
      </c>
    </row>
    <row r="42" spans="2:20" x14ac:dyDescent="0.2">
      <c r="B42" s="19" t="s">
        <v>1440</v>
      </c>
      <c r="C42" s="5">
        <v>21</v>
      </c>
      <c r="D42" s="11">
        <v>64</v>
      </c>
      <c r="E42" s="11">
        <v>49</v>
      </c>
      <c r="F42" s="11">
        <v>1226</v>
      </c>
      <c r="G42" s="11">
        <v>1008</v>
      </c>
      <c r="H42" s="12">
        <v>19.781746031746032</v>
      </c>
      <c r="I42" s="11">
        <v>3093</v>
      </c>
      <c r="J42" s="12">
        <v>13.166666666666666</v>
      </c>
      <c r="M42"/>
    </row>
    <row r="43" spans="2:20" x14ac:dyDescent="0.2">
      <c r="B43" s="19" t="s">
        <v>1518</v>
      </c>
      <c r="C43" s="5">
        <v>15</v>
      </c>
      <c r="D43" s="11">
        <v>51</v>
      </c>
      <c r="E43" s="11">
        <v>27</v>
      </c>
      <c r="F43" s="11">
        <v>732</v>
      </c>
      <c r="G43" s="11">
        <v>659</v>
      </c>
      <c r="H43" s="12">
        <v>25.077777777777779</v>
      </c>
      <c r="I43" s="11">
        <v>2267</v>
      </c>
      <c r="J43" s="12">
        <v>7.666666666666667</v>
      </c>
      <c r="M43"/>
    </row>
    <row r="44" spans="2:20" x14ac:dyDescent="0.2">
      <c r="B44" s="6" t="s">
        <v>2059</v>
      </c>
      <c r="C44" s="5">
        <v>670</v>
      </c>
      <c r="D44" s="11">
        <v>1976</v>
      </c>
      <c r="E44" s="11">
        <v>2235</v>
      </c>
      <c r="F44" s="11">
        <v>62775</v>
      </c>
      <c r="G44" s="11">
        <v>58078</v>
      </c>
      <c r="H44" s="12">
        <v>21.728131427178219</v>
      </c>
      <c r="I44" s="11">
        <v>170830</v>
      </c>
      <c r="J44" s="17">
        <v>549.9166666666664</v>
      </c>
      <c r="M44"/>
    </row>
    <row r="45" spans="2:20" x14ac:dyDescent="0.2">
      <c r="C45"/>
      <c r="D45"/>
      <c r="E45"/>
      <c r="F45"/>
      <c r="G45"/>
      <c r="H45"/>
      <c r="I45"/>
      <c r="M45"/>
    </row>
    <row r="46" spans="2:20" x14ac:dyDescent="0.2">
      <c r="C46"/>
      <c r="D46"/>
      <c r="E46"/>
      <c r="F46"/>
      <c r="G46"/>
      <c r="H46"/>
      <c r="I46"/>
      <c r="M46"/>
    </row>
    <row r="47" spans="2:20" x14ac:dyDescent="0.2">
      <c r="C47"/>
      <c r="D47"/>
      <c r="E47"/>
      <c r="F47"/>
      <c r="G47"/>
      <c r="H47"/>
      <c r="I47"/>
      <c r="M47"/>
    </row>
    <row r="48" spans="2:20" x14ac:dyDescent="0.2">
      <c r="C48"/>
      <c r="D48"/>
      <c r="E48"/>
      <c r="F48"/>
      <c r="G48"/>
      <c r="H48"/>
      <c r="I48"/>
      <c r="M48"/>
    </row>
    <row r="49" spans="3:13" x14ac:dyDescent="0.2">
      <c r="C49"/>
      <c r="D49"/>
      <c r="E49"/>
      <c r="F49"/>
      <c r="G49"/>
      <c r="H49"/>
      <c r="I49"/>
      <c r="M49"/>
    </row>
    <row r="50" spans="3:13" x14ac:dyDescent="0.2">
      <c r="C50"/>
      <c r="D50"/>
      <c r="E50"/>
      <c r="F50"/>
      <c r="G50"/>
      <c r="H50"/>
      <c r="I50"/>
      <c r="M50"/>
    </row>
    <row r="51" spans="3:13" x14ac:dyDescent="0.2">
      <c r="C51"/>
      <c r="D51"/>
      <c r="E51"/>
      <c r="F51"/>
      <c r="G51"/>
      <c r="H51"/>
      <c r="I51"/>
      <c r="M51"/>
    </row>
    <row r="52" spans="3:13" x14ac:dyDescent="0.2">
      <c r="C52"/>
      <c r="D52"/>
      <c r="E52"/>
      <c r="F52"/>
      <c r="G52"/>
      <c r="H52"/>
      <c r="I52"/>
      <c r="M52"/>
    </row>
    <row r="53" spans="3:13" x14ac:dyDescent="0.2">
      <c r="C53"/>
      <c r="D53"/>
      <c r="E53"/>
      <c r="F53"/>
      <c r="G53"/>
      <c r="H53"/>
      <c r="I53"/>
      <c r="M53"/>
    </row>
    <row r="54" spans="3:13" x14ac:dyDescent="0.2">
      <c r="C54"/>
      <c r="D54"/>
      <c r="E54"/>
      <c r="F54"/>
      <c r="G54"/>
      <c r="H54"/>
      <c r="I54"/>
      <c r="M54"/>
    </row>
    <row r="55" spans="3:13" x14ac:dyDescent="0.2">
      <c r="C55"/>
      <c r="D55"/>
      <c r="E55"/>
      <c r="F55"/>
      <c r="G55"/>
      <c r="H55"/>
      <c r="I55"/>
      <c r="M55"/>
    </row>
    <row r="56" spans="3:13" x14ac:dyDescent="0.2">
      <c r="C56"/>
      <c r="D56"/>
      <c r="E56"/>
      <c r="F56"/>
      <c r="G56"/>
      <c r="H56"/>
      <c r="I56"/>
      <c r="M56"/>
    </row>
    <row r="57" spans="3:13" x14ac:dyDescent="0.2">
      <c r="C57"/>
      <c r="D57"/>
      <c r="E57"/>
      <c r="F57"/>
      <c r="G57"/>
      <c r="H57"/>
      <c r="I57"/>
      <c r="M57"/>
    </row>
    <row r="58" spans="3:13" x14ac:dyDescent="0.2">
      <c r="C58"/>
      <c r="D58"/>
      <c r="E58"/>
      <c r="F58"/>
      <c r="G58"/>
      <c r="H58"/>
      <c r="I58"/>
      <c r="M58"/>
    </row>
    <row r="59" spans="3:13" x14ac:dyDescent="0.2">
      <c r="C59"/>
      <c r="D59"/>
      <c r="E59"/>
      <c r="F59"/>
      <c r="G59"/>
      <c r="H59"/>
      <c r="I59"/>
      <c r="M59"/>
    </row>
    <row r="60" spans="3:13" x14ac:dyDescent="0.2">
      <c r="C60"/>
      <c r="D60"/>
      <c r="E60"/>
      <c r="F60"/>
      <c r="G60"/>
      <c r="H60"/>
      <c r="I60"/>
      <c r="M60"/>
    </row>
    <row r="61" spans="3:13" x14ac:dyDescent="0.2">
      <c r="C61"/>
      <c r="D61"/>
      <c r="E61"/>
      <c r="F61"/>
      <c r="G61"/>
      <c r="H61"/>
      <c r="I61"/>
      <c r="M61"/>
    </row>
    <row r="62" spans="3:13" x14ac:dyDescent="0.2">
      <c r="C62"/>
      <c r="D62"/>
      <c r="E62"/>
      <c r="F62"/>
      <c r="G62"/>
      <c r="H62"/>
      <c r="I62"/>
      <c r="M62"/>
    </row>
    <row r="63" spans="3:13" x14ac:dyDescent="0.2">
      <c r="C63"/>
      <c r="D63"/>
      <c r="E63"/>
      <c r="F63"/>
      <c r="G63"/>
      <c r="H63"/>
      <c r="I63"/>
      <c r="M63"/>
    </row>
    <row r="64" spans="3:13" x14ac:dyDescent="0.2">
      <c r="C64"/>
      <c r="D64"/>
      <c r="E64"/>
      <c r="F64"/>
      <c r="G64"/>
      <c r="H64"/>
      <c r="I64"/>
      <c r="M64"/>
    </row>
    <row r="65" spans="3:13" x14ac:dyDescent="0.2">
      <c r="C65"/>
      <c r="D65"/>
      <c r="E65"/>
      <c r="F65"/>
      <c r="G65"/>
      <c r="H65"/>
      <c r="I65"/>
      <c r="M65"/>
    </row>
    <row r="66" spans="3:13" x14ac:dyDescent="0.2">
      <c r="C66"/>
      <c r="D66"/>
      <c r="E66"/>
      <c r="F66"/>
      <c r="G66"/>
      <c r="H66"/>
      <c r="I66"/>
      <c r="M66"/>
    </row>
    <row r="67" spans="3:13" x14ac:dyDescent="0.2">
      <c r="C67"/>
      <c r="D67"/>
      <c r="E67"/>
      <c r="F67"/>
      <c r="G67"/>
      <c r="H67"/>
      <c r="I67"/>
      <c r="M67"/>
    </row>
    <row r="68" spans="3:13" x14ac:dyDescent="0.2">
      <c r="C68"/>
      <c r="D68"/>
      <c r="E68"/>
      <c r="F68"/>
      <c r="G68"/>
      <c r="H68"/>
      <c r="I68"/>
      <c r="M68"/>
    </row>
    <row r="69" spans="3:13" x14ac:dyDescent="0.2">
      <c r="C69"/>
      <c r="D69"/>
      <c r="E69"/>
      <c r="F69"/>
      <c r="G69"/>
      <c r="H69"/>
      <c r="I69"/>
      <c r="M69"/>
    </row>
    <row r="70" spans="3:13" x14ac:dyDescent="0.2">
      <c r="C70"/>
      <c r="D70"/>
      <c r="E70"/>
      <c r="F70"/>
      <c r="G70"/>
      <c r="H70"/>
      <c r="I70"/>
      <c r="M70"/>
    </row>
    <row r="71" spans="3:13" x14ac:dyDescent="0.2">
      <c r="C71"/>
      <c r="D71"/>
      <c r="E71"/>
      <c r="F71"/>
      <c r="G71"/>
      <c r="H71"/>
      <c r="I71"/>
      <c r="M71"/>
    </row>
    <row r="72" spans="3:13" x14ac:dyDescent="0.2">
      <c r="C72"/>
      <c r="D72"/>
      <c r="E72"/>
      <c r="F72"/>
      <c r="G72"/>
      <c r="H72"/>
      <c r="I72"/>
      <c r="M72"/>
    </row>
    <row r="73" spans="3:13" x14ac:dyDescent="0.2">
      <c r="C73"/>
      <c r="D73"/>
      <c r="E73"/>
      <c r="F73"/>
      <c r="G73"/>
      <c r="H73"/>
      <c r="I73"/>
      <c r="M73"/>
    </row>
    <row r="74" spans="3:13" x14ac:dyDescent="0.2">
      <c r="C74"/>
      <c r="D74"/>
      <c r="E74"/>
      <c r="F74"/>
      <c r="G74"/>
      <c r="H74"/>
      <c r="I74"/>
      <c r="M74"/>
    </row>
    <row r="75" spans="3:13" x14ac:dyDescent="0.2">
      <c r="C75"/>
      <c r="D75"/>
      <c r="E75"/>
      <c r="F75"/>
      <c r="G75"/>
      <c r="H75"/>
      <c r="I75"/>
      <c r="M75"/>
    </row>
    <row r="76" spans="3:13" x14ac:dyDescent="0.2">
      <c r="C76"/>
      <c r="D76"/>
      <c r="E76"/>
      <c r="F76"/>
      <c r="G76"/>
      <c r="H76"/>
      <c r="I76"/>
      <c r="M76"/>
    </row>
    <row r="77" spans="3:13" x14ac:dyDescent="0.2">
      <c r="C77"/>
      <c r="D77"/>
      <c r="E77"/>
      <c r="F77"/>
      <c r="G77"/>
      <c r="H77"/>
      <c r="I77"/>
      <c r="M77"/>
    </row>
    <row r="78" spans="3:13" x14ac:dyDescent="0.2">
      <c r="C78"/>
      <c r="D78"/>
      <c r="E78"/>
      <c r="F78"/>
      <c r="G78"/>
      <c r="H78"/>
      <c r="I78"/>
      <c r="M78"/>
    </row>
    <row r="79" spans="3:13" x14ac:dyDescent="0.2">
      <c r="C79"/>
      <c r="D79"/>
      <c r="E79"/>
      <c r="F79"/>
      <c r="G79"/>
      <c r="H79"/>
      <c r="I79"/>
      <c r="M79"/>
    </row>
    <row r="80" spans="3:13" x14ac:dyDescent="0.2">
      <c r="C80"/>
      <c r="D80"/>
      <c r="E80"/>
      <c r="F80"/>
      <c r="G80"/>
      <c r="H80"/>
      <c r="I80"/>
      <c r="M80"/>
    </row>
    <row r="81" spans="3:13" x14ac:dyDescent="0.2">
      <c r="C81"/>
      <c r="D81"/>
      <c r="E81"/>
      <c r="F81"/>
      <c r="G81"/>
      <c r="H81"/>
      <c r="I81"/>
      <c r="M81"/>
    </row>
    <row r="82" spans="3:13" x14ac:dyDescent="0.2">
      <c r="C82"/>
      <c r="D82"/>
      <c r="E82"/>
      <c r="F82"/>
      <c r="G82"/>
      <c r="H82"/>
      <c r="I82"/>
      <c r="M82"/>
    </row>
    <row r="83" spans="3:13" x14ac:dyDescent="0.2">
      <c r="C83"/>
      <c r="D83"/>
      <c r="E83"/>
      <c r="F83"/>
      <c r="G83"/>
      <c r="H83"/>
      <c r="I83"/>
      <c r="M83"/>
    </row>
    <row r="84" spans="3:13" x14ac:dyDescent="0.2">
      <c r="C84"/>
      <c r="D84"/>
      <c r="E84"/>
      <c r="F84"/>
      <c r="G84"/>
      <c r="H84"/>
      <c r="I84"/>
      <c r="M84"/>
    </row>
    <row r="85" spans="3:13" x14ac:dyDescent="0.2">
      <c r="C85"/>
      <c r="D85"/>
      <c r="E85"/>
      <c r="F85"/>
      <c r="G85"/>
      <c r="H85"/>
      <c r="I85"/>
    </row>
    <row r="86" spans="3:13" x14ac:dyDescent="0.2">
      <c r="C86"/>
      <c r="D86"/>
      <c r="E86"/>
      <c r="F86"/>
      <c r="G86"/>
      <c r="H86"/>
      <c r="I86"/>
    </row>
    <row r="87" spans="3:13" x14ac:dyDescent="0.2">
      <c r="C87"/>
      <c r="D87"/>
      <c r="E87"/>
      <c r="F87"/>
      <c r="G87"/>
      <c r="H87"/>
      <c r="I87"/>
    </row>
    <row r="88" spans="3:13" x14ac:dyDescent="0.2">
      <c r="C88"/>
      <c r="D88"/>
      <c r="E88"/>
      <c r="F88"/>
      <c r="G88"/>
      <c r="H88"/>
      <c r="I88"/>
    </row>
    <row r="89" spans="3:13" x14ac:dyDescent="0.2">
      <c r="C89"/>
      <c r="D89"/>
      <c r="E89"/>
      <c r="F89"/>
      <c r="G89"/>
      <c r="H89"/>
      <c r="I89"/>
    </row>
    <row r="90" spans="3:13" x14ac:dyDescent="0.2">
      <c r="C90"/>
      <c r="D90"/>
      <c r="E90"/>
      <c r="F90"/>
      <c r="G90"/>
      <c r="H90"/>
      <c r="I90"/>
    </row>
    <row r="91" spans="3:13" x14ac:dyDescent="0.2">
      <c r="C91"/>
      <c r="D91"/>
      <c r="E91"/>
      <c r="F91"/>
      <c r="G91"/>
      <c r="H91"/>
      <c r="I91"/>
    </row>
    <row r="92" spans="3:13" x14ac:dyDescent="0.2">
      <c r="C92"/>
      <c r="D92"/>
      <c r="E92"/>
      <c r="F92"/>
      <c r="G92"/>
      <c r="H92"/>
      <c r="I92"/>
    </row>
    <row r="93" spans="3:13" x14ac:dyDescent="0.2">
      <c r="C93"/>
      <c r="D93"/>
      <c r="E93"/>
      <c r="F93"/>
      <c r="G93"/>
      <c r="H93"/>
      <c r="I93"/>
    </row>
    <row r="94" spans="3:13" x14ac:dyDescent="0.2">
      <c r="C94"/>
      <c r="D94"/>
      <c r="E94"/>
      <c r="F94"/>
      <c r="G94"/>
      <c r="H94"/>
      <c r="I94"/>
    </row>
    <row r="95" spans="3:13" x14ac:dyDescent="0.2">
      <c r="C95"/>
      <c r="D95"/>
      <c r="E95"/>
      <c r="F95"/>
      <c r="G95"/>
      <c r="H95"/>
      <c r="I95"/>
    </row>
    <row r="96" spans="3:13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  <c r="H110"/>
      <c r="I110"/>
    </row>
    <row r="111" spans="3:9" x14ac:dyDescent="0.2">
      <c r="C111"/>
      <c r="D111"/>
      <c r="E111"/>
      <c r="F111"/>
      <c r="G111"/>
      <c r="H111"/>
      <c r="I111"/>
    </row>
    <row r="112" spans="3:9" x14ac:dyDescent="0.2">
      <c r="C112"/>
      <c r="D112"/>
      <c r="E112"/>
      <c r="F112"/>
      <c r="G112"/>
      <c r="H112"/>
      <c r="I112"/>
    </row>
    <row r="113" spans="3:9" x14ac:dyDescent="0.2">
      <c r="C113"/>
      <c r="D113"/>
      <c r="E113"/>
      <c r="F113"/>
      <c r="G113"/>
      <c r="H113"/>
      <c r="I113"/>
    </row>
    <row r="114" spans="3:9" x14ac:dyDescent="0.2">
      <c r="C114"/>
      <c r="D114"/>
      <c r="E114"/>
      <c r="F114"/>
      <c r="G114"/>
      <c r="H114"/>
      <c r="I114"/>
    </row>
    <row r="115" spans="3:9" x14ac:dyDescent="0.2">
      <c r="C115"/>
      <c r="D115"/>
      <c r="E115"/>
      <c r="F115"/>
      <c r="G115"/>
      <c r="H115"/>
      <c r="I115"/>
    </row>
    <row r="116" spans="3:9" x14ac:dyDescent="0.2">
      <c r="C116"/>
      <c r="D116"/>
      <c r="E116"/>
      <c r="F116"/>
      <c r="G116"/>
      <c r="H116"/>
      <c r="I116"/>
    </row>
    <row r="117" spans="3:9" x14ac:dyDescent="0.2">
      <c r="C117"/>
      <c r="D117"/>
      <c r="E117"/>
      <c r="F117"/>
      <c r="G117"/>
      <c r="H117"/>
      <c r="I117"/>
    </row>
    <row r="118" spans="3:9" x14ac:dyDescent="0.2">
      <c r="C118"/>
      <c r="D118"/>
      <c r="E118"/>
      <c r="F118"/>
      <c r="G118"/>
      <c r="H118"/>
      <c r="I118"/>
    </row>
    <row r="119" spans="3:9" x14ac:dyDescent="0.2">
      <c r="C119"/>
      <c r="D119"/>
      <c r="E119"/>
      <c r="F119"/>
      <c r="G119"/>
      <c r="H119"/>
      <c r="I119"/>
    </row>
    <row r="120" spans="3:9" x14ac:dyDescent="0.2">
      <c r="C120"/>
      <c r="D120"/>
      <c r="E120"/>
      <c r="F120"/>
      <c r="G120"/>
      <c r="H120"/>
      <c r="I120"/>
    </row>
    <row r="121" spans="3:9" x14ac:dyDescent="0.2">
      <c r="C121"/>
      <c r="D121"/>
      <c r="E121"/>
      <c r="F121"/>
      <c r="G121"/>
      <c r="H121"/>
      <c r="I121"/>
    </row>
    <row r="122" spans="3:9" x14ac:dyDescent="0.2">
      <c r="C122"/>
      <c r="D122"/>
      <c r="E122"/>
      <c r="F122"/>
      <c r="G122"/>
      <c r="H122"/>
      <c r="I122"/>
    </row>
    <row r="123" spans="3:9" x14ac:dyDescent="0.2">
      <c r="C123"/>
      <c r="D123"/>
      <c r="E123"/>
      <c r="F123"/>
      <c r="G123"/>
      <c r="H123"/>
      <c r="I123"/>
    </row>
    <row r="124" spans="3:9" x14ac:dyDescent="0.2">
      <c r="C124"/>
      <c r="D124"/>
      <c r="E124"/>
      <c r="F124"/>
      <c r="G124"/>
      <c r="H124"/>
      <c r="I124"/>
    </row>
    <row r="125" spans="3:9" x14ac:dyDescent="0.2">
      <c r="C125"/>
      <c r="D125"/>
      <c r="E125"/>
      <c r="F125"/>
      <c r="G125"/>
      <c r="H125"/>
      <c r="I125"/>
    </row>
    <row r="126" spans="3:9" x14ac:dyDescent="0.2">
      <c r="C126"/>
      <c r="D126"/>
      <c r="E126"/>
      <c r="F126"/>
      <c r="G126"/>
      <c r="H126"/>
      <c r="I126"/>
    </row>
    <row r="127" spans="3:9" x14ac:dyDescent="0.2">
      <c r="C127"/>
      <c r="D127"/>
      <c r="E127"/>
      <c r="F127"/>
      <c r="G127"/>
      <c r="H127"/>
      <c r="I127"/>
    </row>
    <row r="128" spans="3:9" x14ac:dyDescent="0.2">
      <c r="C128"/>
      <c r="D128"/>
      <c r="E128"/>
      <c r="F128"/>
      <c r="G128"/>
      <c r="H128"/>
      <c r="I128"/>
    </row>
    <row r="129" spans="3:9" x14ac:dyDescent="0.2">
      <c r="C129"/>
      <c r="D129"/>
      <c r="E129"/>
      <c r="F129"/>
      <c r="G129"/>
      <c r="H129"/>
      <c r="I129"/>
    </row>
    <row r="130" spans="3:9" x14ac:dyDescent="0.2">
      <c r="C130"/>
      <c r="D130"/>
      <c r="E130"/>
      <c r="F130"/>
      <c r="G130"/>
      <c r="H130"/>
      <c r="I130"/>
    </row>
    <row r="131" spans="3:9" x14ac:dyDescent="0.2">
      <c r="C131"/>
      <c r="D131"/>
      <c r="E131"/>
      <c r="F131"/>
      <c r="G131"/>
      <c r="H131"/>
      <c r="I131"/>
    </row>
    <row r="132" spans="3:9" x14ac:dyDescent="0.2">
      <c r="C132"/>
      <c r="D132"/>
      <c r="E132"/>
      <c r="F132"/>
      <c r="G132"/>
      <c r="H132"/>
      <c r="I132"/>
    </row>
    <row r="133" spans="3:9" x14ac:dyDescent="0.2">
      <c r="C133"/>
      <c r="D133"/>
      <c r="E133"/>
      <c r="F133"/>
      <c r="G133"/>
      <c r="H133"/>
      <c r="I133"/>
    </row>
    <row r="134" spans="3:9" x14ac:dyDescent="0.2">
      <c r="C134"/>
      <c r="D134"/>
      <c r="E134"/>
      <c r="F134"/>
      <c r="G134"/>
      <c r="H134"/>
      <c r="I134"/>
    </row>
    <row r="135" spans="3:9" x14ac:dyDescent="0.2">
      <c r="C135"/>
      <c r="D135"/>
      <c r="E135"/>
      <c r="F135"/>
      <c r="G135"/>
      <c r="H135"/>
      <c r="I135"/>
    </row>
    <row r="136" spans="3:9" x14ac:dyDescent="0.2">
      <c r="C136"/>
      <c r="D136"/>
      <c r="E136"/>
      <c r="F136"/>
      <c r="G136"/>
      <c r="H136"/>
      <c r="I136"/>
    </row>
    <row r="137" spans="3:9" x14ac:dyDescent="0.2">
      <c r="C137"/>
      <c r="D137"/>
      <c r="E137"/>
      <c r="F137"/>
      <c r="G137"/>
      <c r="H137"/>
      <c r="I137"/>
    </row>
    <row r="138" spans="3:9" x14ac:dyDescent="0.2">
      <c r="C138"/>
      <c r="D138"/>
      <c r="E138"/>
      <c r="F138"/>
      <c r="G138"/>
      <c r="H138"/>
      <c r="I138"/>
    </row>
    <row r="139" spans="3:9" x14ac:dyDescent="0.2">
      <c r="C139"/>
      <c r="D139"/>
      <c r="E139"/>
      <c r="F139"/>
      <c r="G139"/>
      <c r="H139"/>
      <c r="I139"/>
    </row>
    <row r="140" spans="3:9" x14ac:dyDescent="0.2">
      <c r="C140"/>
      <c r="D140"/>
      <c r="E140"/>
      <c r="F140"/>
      <c r="G140"/>
      <c r="H140"/>
      <c r="I140"/>
    </row>
    <row r="141" spans="3:9" x14ac:dyDescent="0.2">
      <c r="C141"/>
      <c r="D141"/>
      <c r="E141"/>
      <c r="F141"/>
      <c r="G141"/>
      <c r="H141"/>
      <c r="I141"/>
    </row>
    <row r="142" spans="3:9" x14ac:dyDescent="0.2">
      <c r="C142"/>
      <c r="D142"/>
      <c r="E142"/>
      <c r="F142"/>
      <c r="G142"/>
      <c r="H142"/>
      <c r="I142"/>
    </row>
    <row r="143" spans="3:9" x14ac:dyDescent="0.2">
      <c r="C143"/>
      <c r="D143"/>
      <c r="E143"/>
      <c r="F143"/>
      <c r="G143"/>
      <c r="H143"/>
      <c r="I143"/>
    </row>
    <row r="144" spans="3:9" x14ac:dyDescent="0.2">
      <c r="C144"/>
      <c r="D144"/>
      <c r="E144"/>
      <c r="F144"/>
      <c r="G144"/>
      <c r="H144"/>
      <c r="I144"/>
    </row>
    <row r="145" spans="3:9" x14ac:dyDescent="0.2">
      <c r="C145"/>
      <c r="D145"/>
      <c r="E145"/>
      <c r="F145"/>
      <c r="G145"/>
      <c r="H145"/>
      <c r="I145"/>
    </row>
    <row r="146" spans="3:9" x14ac:dyDescent="0.2">
      <c r="C146"/>
      <c r="D146"/>
      <c r="E146"/>
      <c r="F146"/>
      <c r="G146"/>
      <c r="H146"/>
      <c r="I146"/>
    </row>
    <row r="147" spans="3:9" x14ac:dyDescent="0.2">
      <c r="C147"/>
      <c r="D147"/>
      <c r="E147"/>
      <c r="F147"/>
      <c r="G147"/>
      <c r="H147"/>
      <c r="I147"/>
    </row>
    <row r="148" spans="3:9" x14ac:dyDescent="0.2">
      <c r="C148"/>
      <c r="D148"/>
      <c r="E148"/>
      <c r="F148"/>
      <c r="G148"/>
      <c r="H148"/>
      <c r="I148"/>
    </row>
    <row r="149" spans="3:9" x14ac:dyDescent="0.2">
      <c r="C149"/>
      <c r="D149"/>
      <c r="E149"/>
      <c r="F149"/>
      <c r="G149"/>
      <c r="H149"/>
      <c r="I149"/>
    </row>
    <row r="150" spans="3:9" x14ac:dyDescent="0.2">
      <c r="C150"/>
      <c r="D150"/>
      <c r="E150"/>
      <c r="F150"/>
      <c r="G150"/>
      <c r="H150"/>
      <c r="I150"/>
    </row>
    <row r="151" spans="3:9" x14ac:dyDescent="0.2">
      <c r="C151"/>
      <c r="D151"/>
      <c r="E151"/>
      <c r="F151"/>
      <c r="G151"/>
      <c r="H151"/>
      <c r="I151"/>
    </row>
    <row r="152" spans="3:9" x14ac:dyDescent="0.2">
      <c r="C152"/>
      <c r="D152"/>
      <c r="E152"/>
      <c r="F152"/>
      <c r="G152"/>
      <c r="H152"/>
      <c r="I152"/>
    </row>
    <row r="153" spans="3:9" x14ac:dyDescent="0.2">
      <c r="C153"/>
      <c r="D153"/>
      <c r="E153"/>
      <c r="F153"/>
      <c r="G153"/>
      <c r="H153"/>
      <c r="I153"/>
    </row>
    <row r="154" spans="3:9" x14ac:dyDescent="0.2">
      <c r="C154"/>
      <c r="D154"/>
      <c r="E154"/>
      <c r="F154"/>
      <c r="G154"/>
      <c r="H154"/>
      <c r="I154"/>
    </row>
    <row r="155" spans="3:9" x14ac:dyDescent="0.2">
      <c r="C155"/>
      <c r="D155"/>
      <c r="E155"/>
      <c r="F155"/>
      <c r="G155"/>
      <c r="H155"/>
      <c r="I155"/>
    </row>
    <row r="156" spans="3:9" x14ac:dyDescent="0.2">
      <c r="C156"/>
      <c r="D156"/>
      <c r="E156"/>
      <c r="F156"/>
      <c r="G156"/>
      <c r="H156"/>
      <c r="I156"/>
    </row>
    <row r="157" spans="3:9" x14ac:dyDescent="0.2">
      <c r="C157"/>
      <c r="D157"/>
      <c r="E157"/>
      <c r="F157"/>
      <c r="G157"/>
      <c r="H157"/>
      <c r="I157"/>
    </row>
    <row r="158" spans="3:9" x14ac:dyDescent="0.2">
      <c r="C158"/>
      <c r="D158"/>
      <c r="E158"/>
      <c r="F158"/>
      <c r="G158"/>
      <c r="H158"/>
      <c r="I158"/>
    </row>
    <row r="159" spans="3:9" x14ac:dyDescent="0.2">
      <c r="C159"/>
      <c r="D159"/>
      <c r="E159"/>
      <c r="F159"/>
      <c r="G159"/>
      <c r="H159"/>
      <c r="I159"/>
    </row>
    <row r="160" spans="3:9" x14ac:dyDescent="0.2">
      <c r="C160"/>
      <c r="D160"/>
      <c r="E160"/>
      <c r="F160"/>
      <c r="G160"/>
      <c r="H160"/>
      <c r="I160"/>
    </row>
    <row r="161" spans="3:9" x14ac:dyDescent="0.2">
      <c r="C161"/>
      <c r="D161"/>
      <c r="E161"/>
      <c r="F161"/>
      <c r="G161"/>
      <c r="H161"/>
      <c r="I161"/>
    </row>
    <row r="162" spans="3:9" x14ac:dyDescent="0.2">
      <c r="C162"/>
      <c r="D162"/>
      <c r="E162"/>
      <c r="F162"/>
      <c r="G162"/>
      <c r="H162"/>
      <c r="I162"/>
    </row>
    <row r="163" spans="3:9" x14ac:dyDescent="0.2">
      <c r="C163"/>
      <c r="D163"/>
      <c r="E163"/>
      <c r="F163"/>
      <c r="G163"/>
      <c r="H163"/>
      <c r="I163"/>
    </row>
    <row r="164" spans="3:9" x14ac:dyDescent="0.2">
      <c r="C164"/>
      <c r="D164"/>
      <c r="E164"/>
      <c r="F164"/>
      <c r="G164"/>
      <c r="H164"/>
      <c r="I164"/>
    </row>
    <row r="165" spans="3:9" x14ac:dyDescent="0.2">
      <c r="C165"/>
      <c r="D165"/>
      <c r="E165"/>
      <c r="F165"/>
      <c r="G165"/>
      <c r="H165"/>
      <c r="I165"/>
    </row>
    <row r="166" spans="3:9" x14ac:dyDescent="0.2">
      <c r="C166"/>
      <c r="D166"/>
      <c r="E166"/>
      <c r="F166"/>
      <c r="G166"/>
      <c r="H166"/>
      <c r="I166"/>
    </row>
    <row r="167" spans="3:9" x14ac:dyDescent="0.2">
      <c r="C167"/>
      <c r="D167"/>
      <c r="E167"/>
      <c r="F167"/>
      <c r="G167"/>
      <c r="H167"/>
      <c r="I167"/>
    </row>
    <row r="168" spans="3:9" x14ac:dyDescent="0.2">
      <c r="C168"/>
      <c r="D168"/>
      <c r="E168"/>
      <c r="F168"/>
      <c r="G168"/>
      <c r="H168"/>
      <c r="I168"/>
    </row>
    <row r="169" spans="3:9" x14ac:dyDescent="0.2">
      <c r="C169"/>
      <c r="D169"/>
      <c r="E169"/>
      <c r="F169"/>
      <c r="G169"/>
      <c r="H169"/>
      <c r="I169"/>
    </row>
    <row r="170" spans="3:9" x14ac:dyDescent="0.2">
      <c r="C170"/>
      <c r="D170"/>
      <c r="E170"/>
      <c r="F170"/>
      <c r="G170"/>
      <c r="H170"/>
      <c r="I170"/>
    </row>
    <row r="171" spans="3:9" x14ac:dyDescent="0.2">
      <c r="C171"/>
      <c r="D171"/>
      <c r="E171"/>
      <c r="F171"/>
      <c r="G171"/>
      <c r="H171"/>
      <c r="I171"/>
    </row>
    <row r="172" spans="3:9" x14ac:dyDescent="0.2">
      <c r="C172"/>
      <c r="D172"/>
      <c r="E172"/>
      <c r="F172"/>
      <c r="G172"/>
      <c r="H172"/>
      <c r="I172"/>
    </row>
    <row r="173" spans="3:9" x14ac:dyDescent="0.2">
      <c r="C173"/>
      <c r="D173"/>
      <c r="E173"/>
      <c r="F173"/>
      <c r="G173"/>
      <c r="H173"/>
      <c r="I173"/>
    </row>
    <row r="174" spans="3:9" x14ac:dyDescent="0.2">
      <c r="C174"/>
      <c r="D174"/>
      <c r="E174"/>
      <c r="F174"/>
      <c r="G174"/>
      <c r="H174"/>
      <c r="I174"/>
    </row>
    <row r="175" spans="3:9" x14ac:dyDescent="0.2">
      <c r="C175"/>
      <c r="D175"/>
      <c r="E175"/>
      <c r="F175"/>
      <c r="G175"/>
      <c r="H175"/>
      <c r="I175"/>
    </row>
    <row r="176" spans="3:9" x14ac:dyDescent="0.2">
      <c r="C176"/>
      <c r="D176"/>
      <c r="E176"/>
      <c r="F176"/>
      <c r="G176"/>
      <c r="H176"/>
      <c r="I176"/>
    </row>
    <row r="177" spans="3:9" x14ac:dyDescent="0.2">
      <c r="C177"/>
      <c r="D177"/>
      <c r="E177"/>
      <c r="F177"/>
      <c r="G177"/>
      <c r="H177"/>
      <c r="I177"/>
    </row>
    <row r="178" spans="3:9" x14ac:dyDescent="0.2">
      <c r="C178"/>
      <c r="D178"/>
      <c r="E178"/>
      <c r="F178"/>
      <c r="G178"/>
      <c r="H178"/>
      <c r="I178"/>
    </row>
    <row r="179" spans="3:9" x14ac:dyDescent="0.2">
      <c r="C179"/>
      <c r="D179"/>
      <c r="E179"/>
      <c r="F179"/>
      <c r="G179"/>
      <c r="H179"/>
      <c r="I179"/>
    </row>
    <row r="180" spans="3:9" x14ac:dyDescent="0.2">
      <c r="C180"/>
      <c r="D180"/>
      <c r="E180"/>
      <c r="F180"/>
      <c r="G180"/>
      <c r="H180"/>
      <c r="I180"/>
    </row>
    <row r="181" spans="3:9" x14ac:dyDescent="0.2">
      <c r="C181"/>
      <c r="D181"/>
      <c r="E181"/>
      <c r="F181"/>
      <c r="G181"/>
      <c r="H181"/>
      <c r="I181"/>
    </row>
    <row r="182" spans="3:9" x14ac:dyDescent="0.2">
      <c r="C182"/>
      <c r="D182"/>
      <c r="E182"/>
      <c r="F182"/>
      <c r="G182"/>
      <c r="H182"/>
      <c r="I182"/>
    </row>
    <row r="183" spans="3:9" x14ac:dyDescent="0.2">
      <c r="C183"/>
      <c r="D183"/>
      <c r="E183"/>
      <c r="F183"/>
      <c r="G183"/>
      <c r="H183"/>
      <c r="I183"/>
    </row>
    <row r="184" spans="3:9" x14ac:dyDescent="0.2">
      <c r="C184"/>
      <c r="D184"/>
      <c r="E184"/>
      <c r="F184"/>
      <c r="G184"/>
      <c r="H184"/>
      <c r="I184"/>
    </row>
    <row r="185" spans="3:9" x14ac:dyDescent="0.2">
      <c r="C185"/>
      <c r="D185"/>
      <c r="E185"/>
      <c r="F185"/>
      <c r="G185"/>
      <c r="H185"/>
      <c r="I185"/>
    </row>
    <row r="186" spans="3:9" x14ac:dyDescent="0.2">
      <c r="C186"/>
      <c r="D186"/>
      <c r="E186"/>
      <c r="F186"/>
      <c r="G186"/>
      <c r="H186"/>
      <c r="I186"/>
    </row>
    <row r="187" spans="3:9" x14ac:dyDescent="0.2">
      <c r="C187"/>
      <c r="D187"/>
      <c r="E187"/>
      <c r="F187"/>
      <c r="G187"/>
      <c r="H187"/>
      <c r="I187"/>
    </row>
    <row r="188" spans="3:9" x14ac:dyDescent="0.2">
      <c r="C188"/>
      <c r="D188"/>
      <c r="E188"/>
      <c r="F188"/>
      <c r="G188"/>
      <c r="H188"/>
      <c r="I188"/>
    </row>
    <row r="189" spans="3:9" x14ac:dyDescent="0.2">
      <c r="C189"/>
      <c r="D189"/>
      <c r="E189"/>
      <c r="F189"/>
      <c r="G189"/>
      <c r="H189"/>
      <c r="I189"/>
    </row>
    <row r="190" spans="3:9" x14ac:dyDescent="0.2">
      <c r="C190"/>
      <c r="D190"/>
      <c r="E190"/>
      <c r="F190"/>
      <c r="G190"/>
      <c r="H190"/>
      <c r="I190"/>
    </row>
    <row r="191" spans="3:9" x14ac:dyDescent="0.2">
      <c r="C191"/>
      <c r="D191"/>
      <c r="E191"/>
      <c r="F191"/>
      <c r="G191"/>
      <c r="H191"/>
      <c r="I191"/>
    </row>
    <row r="192" spans="3:9" x14ac:dyDescent="0.2">
      <c r="C192"/>
      <c r="D192"/>
      <c r="E192"/>
      <c r="F192"/>
      <c r="G192"/>
      <c r="H192"/>
      <c r="I192"/>
    </row>
    <row r="193" spans="3:9" x14ac:dyDescent="0.2">
      <c r="C193"/>
      <c r="D193"/>
      <c r="E193"/>
      <c r="F193"/>
      <c r="G193"/>
      <c r="H193"/>
      <c r="I193"/>
    </row>
    <row r="194" spans="3:9" x14ac:dyDescent="0.2">
      <c r="C194"/>
      <c r="D194"/>
      <c r="E194"/>
      <c r="F194"/>
      <c r="G194"/>
      <c r="H194"/>
      <c r="I194"/>
    </row>
    <row r="195" spans="3:9" x14ac:dyDescent="0.2">
      <c r="C195"/>
      <c r="D195"/>
      <c r="E195"/>
      <c r="F195"/>
      <c r="G195"/>
      <c r="H195"/>
      <c r="I195"/>
    </row>
    <row r="196" spans="3:9" x14ac:dyDescent="0.2">
      <c r="C196"/>
      <c r="D196"/>
      <c r="E196"/>
      <c r="F196"/>
      <c r="G196"/>
      <c r="H196"/>
      <c r="I196"/>
    </row>
    <row r="197" spans="3:9" x14ac:dyDescent="0.2">
      <c r="C197"/>
      <c r="D197"/>
      <c r="E197"/>
      <c r="F197"/>
      <c r="G197"/>
      <c r="H197"/>
      <c r="I197"/>
    </row>
    <row r="198" spans="3:9" x14ac:dyDescent="0.2">
      <c r="C198"/>
      <c r="D198"/>
      <c r="E198"/>
      <c r="F198"/>
      <c r="G198"/>
      <c r="H198"/>
      <c r="I198"/>
    </row>
    <row r="199" spans="3:9" x14ac:dyDescent="0.2">
      <c r="C199"/>
      <c r="D199"/>
      <c r="E199"/>
      <c r="F199"/>
      <c r="G199"/>
      <c r="H199"/>
      <c r="I199"/>
    </row>
    <row r="200" spans="3:9" x14ac:dyDescent="0.2">
      <c r="C200"/>
      <c r="D200"/>
      <c r="E200"/>
      <c r="F200"/>
      <c r="G200"/>
      <c r="H200"/>
      <c r="I200"/>
    </row>
    <row r="201" spans="3:9" x14ac:dyDescent="0.2">
      <c r="C201"/>
      <c r="D201"/>
      <c r="E201"/>
      <c r="F201"/>
      <c r="G201"/>
      <c r="H201"/>
      <c r="I201"/>
    </row>
    <row r="202" spans="3:9" x14ac:dyDescent="0.2">
      <c r="C202"/>
      <c r="D202"/>
      <c r="E202"/>
      <c r="F202"/>
      <c r="G202"/>
      <c r="H202"/>
      <c r="I202"/>
    </row>
    <row r="203" spans="3:9" x14ac:dyDescent="0.2">
      <c r="C203"/>
      <c r="D203"/>
      <c r="E203"/>
      <c r="F203"/>
      <c r="G203"/>
      <c r="H203"/>
      <c r="I203"/>
    </row>
    <row r="204" spans="3:9" x14ac:dyDescent="0.2">
      <c r="C204"/>
      <c r="D204"/>
      <c r="E204"/>
      <c r="F204"/>
      <c r="G204"/>
      <c r="H204"/>
      <c r="I204"/>
    </row>
    <row r="205" spans="3:9" x14ac:dyDescent="0.2">
      <c r="C205"/>
      <c r="D205"/>
      <c r="E205"/>
      <c r="F205"/>
      <c r="G205"/>
      <c r="H205"/>
      <c r="I205"/>
    </row>
    <row r="206" spans="3:9" x14ac:dyDescent="0.2">
      <c r="C206"/>
      <c r="D206"/>
      <c r="E206"/>
      <c r="F206"/>
      <c r="G206"/>
      <c r="H206"/>
      <c r="I206"/>
    </row>
    <row r="207" spans="3:9" x14ac:dyDescent="0.2">
      <c r="C207"/>
      <c r="D207"/>
      <c r="E207"/>
      <c r="F207"/>
      <c r="G207"/>
      <c r="H207"/>
      <c r="I207"/>
    </row>
    <row r="208" spans="3:9" x14ac:dyDescent="0.2">
      <c r="C208"/>
      <c r="D208"/>
      <c r="E208"/>
      <c r="F208"/>
      <c r="G208"/>
      <c r="H208"/>
      <c r="I208"/>
    </row>
    <row r="209" spans="3:9" x14ac:dyDescent="0.2">
      <c r="C209"/>
      <c r="D209"/>
      <c r="E209"/>
      <c r="F209"/>
      <c r="G209"/>
      <c r="H209"/>
      <c r="I209"/>
    </row>
    <row r="210" spans="3:9" x14ac:dyDescent="0.2">
      <c r="C210"/>
      <c r="D210"/>
      <c r="E210"/>
      <c r="F210"/>
      <c r="G210"/>
      <c r="H210"/>
      <c r="I210"/>
    </row>
    <row r="211" spans="3:9" x14ac:dyDescent="0.2">
      <c r="C211"/>
      <c r="D211"/>
      <c r="E211"/>
      <c r="F211"/>
      <c r="G211"/>
      <c r="H211"/>
      <c r="I211"/>
    </row>
    <row r="212" spans="3:9" x14ac:dyDescent="0.2">
      <c r="C212"/>
      <c r="D212"/>
      <c r="E212"/>
      <c r="F212"/>
      <c r="G212"/>
      <c r="H212"/>
      <c r="I212"/>
    </row>
    <row r="213" spans="3:9" x14ac:dyDescent="0.2">
      <c r="C213"/>
      <c r="D213"/>
      <c r="E213"/>
      <c r="F213"/>
      <c r="G213"/>
      <c r="H213"/>
      <c r="I213"/>
    </row>
    <row r="214" spans="3:9" x14ac:dyDescent="0.2">
      <c r="C214"/>
      <c r="D214"/>
      <c r="E214"/>
      <c r="F214"/>
      <c r="G214"/>
      <c r="H214"/>
      <c r="I214"/>
    </row>
    <row r="215" spans="3:9" x14ac:dyDescent="0.2">
      <c r="C215"/>
      <c r="D215"/>
      <c r="E215"/>
      <c r="F215"/>
      <c r="G215"/>
      <c r="H215"/>
      <c r="I215"/>
    </row>
    <row r="216" spans="3:9" x14ac:dyDescent="0.2">
      <c r="C216"/>
      <c r="D216"/>
      <c r="E216"/>
      <c r="F216"/>
      <c r="G216"/>
      <c r="H216"/>
      <c r="I216"/>
    </row>
    <row r="217" spans="3:9" x14ac:dyDescent="0.2">
      <c r="C217"/>
      <c r="D217"/>
      <c r="E217"/>
      <c r="F217"/>
      <c r="G217"/>
      <c r="H217"/>
      <c r="I217"/>
    </row>
    <row r="218" spans="3:9" x14ac:dyDescent="0.2">
      <c r="C218"/>
      <c r="D218"/>
      <c r="E218"/>
      <c r="F218"/>
      <c r="G218"/>
      <c r="H218"/>
      <c r="I218"/>
    </row>
    <row r="219" spans="3:9" x14ac:dyDescent="0.2">
      <c r="C219"/>
      <c r="D219"/>
      <c r="E219"/>
      <c r="F219"/>
      <c r="G219"/>
      <c r="H219"/>
      <c r="I219"/>
    </row>
    <row r="220" spans="3:9" x14ac:dyDescent="0.2">
      <c r="C220"/>
      <c r="D220"/>
      <c r="E220"/>
      <c r="F220"/>
      <c r="G220"/>
      <c r="H220"/>
      <c r="I220"/>
    </row>
    <row r="221" spans="3:9" x14ac:dyDescent="0.2">
      <c r="C221"/>
      <c r="D221"/>
      <c r="E221"/>
      <c r="F221"/>
      <c r="G221"/>
      <c r="H221"/>
      <c r="I221"/>
    </row>
    <row r="222" spans="3:9" x14ac:dyDescent="0.2">
      <c r="C222"/>
      <c r="D222"/>
      <c r="E222"/>
      <c r="F222"/>
      <c r="G222"/>
      <c r="H222"/>
      <c r="I222"/>
    </row>
    <row r="223" spans="3:9" x14ac:dyDescent="0.2">
      <c r="C223"/>
      <c r="D223"/>
      <c r="E223"/>
      <c r="F223"/>
      <c r="G223"/>
      <c r="H223"/>
      <c r="I223"/>
    </row>
    <row r="224" spans="3:9" x14ac:dyDescent="0.2">
      <c r="C224"/>
      <c r="D224"/>
      <c r="E224"/>
      <c r="F224"/>
      <c r="G224"/>
      <c r="H224"/>
      <c r="I224"/>
    </row>
    <row r="225" spans="3:9" x14ac:dyDescent="0.2">
      <c r="C225"/>
      <c r="D225"/>
      <c r="E225"/>
      <c r="F225"/>
      <c r="G225"/>
      <c r="H225"/>
      <c r="I225"/>
    </row>
    <row r="226" spans="3:9" x14ac:dyDescent="0.2">
      <c r="C226"/>
      <c r="D226"/>
      <c r="E226"/>
      <c r="F226"/>
      <c r="G226"/>
      <c r="H226"/>
      <c r="I226"/>
    </row>
    <row r="227" spans="3:9" x14ac:dyDescent="0.2">
      <c r="C227"/>
      <c r="D227"/>
      <c r="E227"/>
      <c r="F227"/>
      <c r="G227"/>
      <c r="H227"/>
      <c r="I227"/>
    </row>
    <row r="228" spans="3:9" x14ac:dyDescent="0.2">
      <c r="C228"/>
      <c r="D228"/>
      <c r="E228"/>
      <c r="F228"/>
      <c r="G228"/>
      <c r="H228"/>
      <c r="I228"/>
    </row>
    <row r="229" spans="3:9" x14ac:dyDescent="0.2">
      <c r="C229"/>
      <c r="D229"/>
      <c r="E229"/>
      <c r="F229"/>
      <c r="G229"/>
      <c r="H229"/>
      <c r="I229"/>
    </row>
    <row r="230" spans="3:9" x14ac:dyDescent="0.2">
      <c r="C230"/>
      <c r="D230"/>
      <c r="E230"/>
      <c r="F230"/>
      <c r="G230"/>
      <c r="H230"/>
      <c r="I230"/>
    </row>
    <row r="231" spans="3:9" x14ac:dyDescent="0.2">
      <c r="C231"/>
      <c r="D231"/>
      <c r="E231"/>
      <c r="F231"/>
      <c r="G231"/>
      <c r="H231"/>
      <c r="I231"/>
    </row>
    <row r="232" spans="3:9" x14ac:dyDescent="0.2">
      <c r="C232"/>
      <c r="D232"/>
      <c r="E232"/>
      <c r="F232"/>
      <c r="G232"/>
      <c r="H232"/>
      <c r="I232"/>
    </row>
    <row r="233" spans="3:9" x14ac:dyDescent="0.2">
      <c r="C233"/>
      <c r="D233"/>
      <c r="E233"/>
      <c r="F233"/>
      <c r="G233"/>
      <c r="H233"/>
      <c r="I2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activeCell="K33" sqref="K33"/>
    </sheetView>
  </sheetViews>
  <sheetFormatPr defaultRowHeight="12.75" x14ac:dyDescent="0.2"/>
  <cols>
    <col min="1" max="1" width="61.28515625" customWidth="1"/>
    <col min="2" max="2" width="13.5703125" bestFit="1" customWidth="1"/>
    <col min="3" max="3" width="9.85546875" bestFit="1" customWidth="1"/>
    <col min="4" max="4" width="11.7109375" bestFit="1" customWidth="1"/>
    <col min="5" max="5" width="7.28515625" bestFit="1" customWidth="1"/>
    <col min="6" max="6" width="10.28515625" style="9" bestFit="1" customWidth="1"/>
    <col min="7" max="7" width="13.28515625" customWidth="1"/>
    <col min="8" max="8" width="15" style="9" bestFit="1" customWidth="1"/>
    <col min="9" max="9" width="10.85546875" bestFit="1" customWidth="1"/>
    <col min="11" max="11" width="61.28515625" customWidth="1"/>
    <col min="12" max="12" width="16.140625" style="3" customWidth="1"/>
    <col min="13" max="13" width="9.85546875" bestFit="1" customWidth="1"/>
    <col min="14" max="14" width="11.7109375" bestFit="1" customWidth="1"/>
    <col min="15" max="15" width="7.28515625" bestFit="1" customWidth="1"/>
    <col min="16" max="16" width="10.28515625" bestFit="1" customWidth="1"/>
    <col min="17" max="17" width="13.28515625" bestFit="1" customWidth="1"/>
    <col min="18" max="18" width="15" customWidth="1"/>
    <col min="19" max="19" width="10.85546875" customWidth="1"/>
  </cols>
  <sheetData>
    <row r="1" spans="1:19" x14ac:dyDescent="0.2">
      <c r="A1" s="14" t="s">
        <v>5</v>
      </c>
      <c r="B1" t="s">
        <v>17</v>
      </c>
      <c r="K1" s="14" t="s">
        <v>5</v>
      </c>
      <c r="L1" s="3" t="s">
        <v>17</v>
      </c>
      <c r="P1" s="9"/>
      <c r="R1" s="9"/>
    </row>
    <row r="2" spans="1:19" x14ac:dyDescent="0.2">
      <c r="A2" s="14" t="s">
        <v>11</v>
      </c>
      <c r="B2" t="s">
        <v>25</v>
      </c>
      <c r="K2" s="14" t="s">
        <v>11</v>
      </c>
      <c r="L2" t="s">
        <v>2060</v>
      </c>
      <c r="P2" s="9"/>
      <c r="R2" s="9"/>
    </row>
    <row r="3" spans="1:19" x14ac:dyDescent="0.2">
      <c r="P3" s="9"/>
      <c r="R3" s="9"/>
    </row>
    <row r="4" spans="1:19" s="3" customFormat="1" ht="38.25" customHeight="1" x14ac:dyDescent="0.2">
      <c r="A4" s="2" t="s">
        <v>2062</v>
      </c>
      <c r="B4" s="3" t="s">
        <v>2078</v>
      </c>
      <c r="C4" s="3" t="s">
        <v>2073</v>
      </c>
      <c r="D4" s="3" t="s">
        <v>2074</v>
      </c>
      <c r="E4" s="3" t="s">
        <v>2063</v>
      </c>
      <c r="F4" s="3" t="s">
        <v>2064</v>
      </c>
      <c r="G4" s="13" t="s">
        <v>2076</v>
      </c>
      <c r="H4" s="3" t="s">
        <v>2070</v>
      </c>
      <c r="I4" s="13" t="s">
        <v>2075</v>
      </c>
      <c r="K4" s="2" t="s">
        <v>2062</v>
      </c>
      <c r="L4" s="3" t="s">
        <v>2078</v>
      </c>
      <c r="M4" s="3" t="s">
        <v>2073</v>
      </c>
      <c r="N4" s="3" t="s">
        <v>2074</v>
      </c>
      <c r="O4" s="3" t="s">
        <v>2063</v>
      </c>
      <c r="P4" s="3" t="s">
        <v>2064</v>
      </c>
      <c r="Q4" s="13" t="s">
        <v>2076</v>
      </c>
      <c r="R4" s="3" t="s">
        <v>2070</v>
      </c>
      <c r="S4" s="13" t="s">
        <v>2075</v>
      </c>
    </row>
    <row r="5" spans="1:19" x14ac:dyDescent="0.2">
      <c r="A5" s="6" t="s">
        <v>2002</v>
      </c>
      <c r="B5" s="5">
        <v>1</v>
      </c>
      <c r="C5" s="5">
        <v>1</v>
      </c>
      <c r="D5" s="5">
        <v>2</v>
      </c>
      <c r="E5" s="5">
        <v>50</v>
      </c>
      <c r="F5" s="5">
        <v>42</v>
      </c>
      <c r="G5" s="9">
        <v>21</v>
      </c>
      <c r="H5" s="5">
        <v>42</v>
      </c>
      <c r="I5" s="9">
        <v>0.16666666666666666</v>
      </c>
      <c r="K5" s="6" t="s">
        <v>2002</v>
      </c>
      <c r="L5" s="22">
        <v>2</v>
      </c>
      <c r="M5" s="5">
        <v>0</v>
      </c>
      <c r="N5" s="5">
        <v>3</v>
      </c>
      <c r="O5" s="5">
        <v>8</v>
      </c>
      <c r="P5" s="5">
        <v>8</v>
      </c>
      <c r="Q5" s="9">
        <v>2.5</v>
      </c>
      <c r="R5" s="5">
        <v>0</v>
      </c>
      <c r="S5" s="9">
        <v>0</v>
      </c>
    </row>
    <row r="6" spans="1:19" x14ac:dyDescent="0.2">
      <c r="A6" s="19" t="s">
        <v>2001</v>
      </c>
      <c r="B6" s="5">
        <v>1</v>
      </c>
      <c r="C6" s="5">
        <v>1</v>
      </c>
      <c r="D6" s="5">
        <v>2</v>
      </c>
      <c r="E6" s="5">
        <v>50</v>
      </c>
      <c r="F6" s="5">
        <v>42</v>
      </c>
      <c r="G6" s="9">
        <v>21</v>
      </c>
      <c r="H6" s="5">
        <v>42</v>
      </c>
      <c r="I6" s="9">
        <v>0.16666666666666666</v>
      </c>
      <c r="K6" s="19" t="s">
        <v>2001</v>
      </c>
      <c r="L6" s="22">
        <v>2</v>
      </c>
      <c r="M6" s="5">
        <v>0</v>
      </c>
      <c r="N6" s="5">
        <v>3</v>
      </c>
      <c r="O6" s="5">
        <v>8</v>
      </c>
      <c r="P6" s="5">
        <v>8</v>
      </c>
      <c r="Q6" s="9">
        <v>2.5</v>
      </c>
      <c r="R6" s="5">
        <v>0</v>
      </c>
      <c r="S6" s="9">
        <v>0</v>
      </c>
    </row>
    <row r="7" spans="1:19" x14ac:dyDescent="0.2">
      <c r="A7" s="6" t="s">
        <v>18</v>
      </c>
      <c r="B7" s="5">
        <v>12</v>
      </c>
      <c r="C7" s="5">
        <v>36</v>
      </c>
      <c r="D7" s="5">
        <v>12</v>
      </c>
      <c r="E7" s="5">
        <v>210</v>
      </c>
      <c r="F7" s="5">
        <v>142</v>
      </c>
      <c r="G7" s="9">
        <v>11.833333333333334</v>
      </c>
      <c r="H7" s="5">
        <v>426</v>
      </c>
      <c r="I7" s="9">
        <v>3</v>
      </c>
      <c r="K7" s="6" t="s">
        <v>18</v>
      </c>
      <c r="L7" s="22">
        <v>2</v>
      </c>
      <c r="M7" s="5">
        <v>3</v>
      </c>
      <c r="N7" s="5">
        <v>22</v>
      </c>
      <c r="O7" s="5">
        <v>22</v>
      </c>
      <c r="P7" s="5">
        <v>22</v>
      </c>
      <c r="Q7" s="9">
        <v>1</v>
      </c>
      <c r="R7" s="5">
        <v>24</v>
      </c>
      <c r="S7" s="9">
        <v>2</v>
      </c>
    </row>
    <row r="8" spans="1:19" x14ac:dyDescent="0.2">
      <c r="A8" s="19" t="s">
        <v>16</v>
      </c>
      <c r="B8" s="5">
        <v>12</v>
      </c>
      <c r="C8" s="5">
        <v>36</v>
      </c>
      <c r="D8" s="5">
        <v>12</v>
      </c>
      <c r="E8" s="5">
        <v>210</v>
      </c>
      <c r="F8" s="5">
        <v>142</v>
      </c>
      <c r="G8" s="9">
        <v>11.833333333333334</v>
      </c>
      <c r="H8" s="5">
        <v>426</v>
      </c>
      <c r="I8" s="9">
        <v>3</v>
      </c>
      <c r="K8" s="19" t="s">
        <v>16</v>
      </c>
      <c r="L8" s="22">
        <v>2</v>
      </c>
      <c r="M8" s="5">
        <v>3</v>
      </c>
      <c r="N8" s="5">
        <v>22</v>
      </c>
      <c r="O8" s="5">
        <v>22</v>
      </c>
      <c r="P8" s="5">
        <v>22</v>
      </c>
      <c r="Q8" s="9">
        <v>1</v>
      </c>
      <c r="R8" s="5">
        <v>24</v>
      </c>
      <c r="S8" s="9">
        <v>2</v>
      </c>
    </row>
    <row r="9" spans="1:19" x14ac:dyDescent="0.2">
      <c r="A9" s="6" t="s">
        <v>373</v>
      </c>
      <c r="B9" s="5">
        <v>14</v>
      </c>
      <c r="C9" s="5">
        <v>39</v>
      </c>
      <c r="D9" s="5">
        <v>17</v>
      </c>
      <c r="E9" s="5">
        <v>163</v>
      </c>
      <c r="F9" s="5">
        <v>128</v>
      </c>
      <c r="G9" s="9">
        <v>7.3452380952380949</v>
      </c>
      <c r="H9" s="5">
        <v>291</v>
      </c>
      <c r="I9" s="9">
        <v>3.5</v>
      </c>
      <c r="K9" s="6" t="s">
        <v>373</v>
      </c>
      <c r="L9" s="22">
        <v>9</v>
      </c>
      <c r="M9" s="5">
        <v>10</v>
      </c>
      <c r="N9" s="5">
        <v>42</v>
      </c>
      <c r="O9" s="5">
        <v>136</v>
      </c>
      <c r="P9" s="5">
        <v>117</v>
      </c>
      <c r="Q9" s="9">
        <v>7.2850168350168349</v>
      </c>
      <c r="R9" s="5">
        <v>166</v>
      </c>
      <c r="S9" s="9">
        <v>0.83333333333333326</v>
      </c>
    </row>
    <row r="10" spans="1:19" x14ac:dyDescent="0.2">
      <c r="A10" s="19" t="s">
        <v>569</v>
      </c>
      <c r="B10" s="5">
        <v>5</v>
      </c>
      <c r="C10" s="5">
        <v>15</v>
      </c>
      <c r="D10" s="5">
        <v>5</v>
      </c>
      <c r="E10" s="5">
        <v>52</v>
      </c>
      <c r="F10" s="5">
        <v>35</v>
      </c>
      <c r="G10" s="9">
        <v>7</v>
      </c>
      <c r="H10" s="5">
        <v>105</v>
      </c>
      <c r="I10" s="9">
        <v>1.25</v>
      </c>
      <c r="K10" s="19" t="s">
        <v>569</v>
      </c>
      <c r="L10" s="22">
        <v>3</v>
      </c>
      <c r="M10" s="5">
        <v>1</v>
      </c>
      <c r="N10" s="5">
        <v>11</v>
      </c>
      <c r="O10" s="5">
        <v>24</v>
      </c>
      <c r="P10" s="5">
        <v>18</v>
      </c>
      <c r="Q10" s="9">
        <v>2.2222222222222223</v>
      </c>
      <c r="R10" s="5">
        <v>4</v>
      </c>
      <c r="S10" s="9">
        <v>8.3333333333333329E-2</v>
      </c>
    </row>
    <row r="11" spans="1:19" x14ac:dyDescent="0.2">
      <c r="A11" s="19" t="s">
        <v>668</v>
      </c>
      <c r="B11" s="5">
        <v>4</v>
      </c>
      <c r="C11" s="5">
        <v>12</v>
      </c>
      <c r="D11" s="5">
        <v>4</v>
      </c>
      <c r="E11" s="5">
        <v>24</v>
      </c>
      <c r="F11" s="5">
        <v>22</v>
      </c>
      <c r="G11" s="9">
        <v>5.5</v>
      </c>
      <c r="H11" s="5">
        <v>66</v>
      </c>
      <c r="I11" s="9">
        <v>1</v>
      </c>
      <c r="K11" s="19" t="s">
        <v>668</v>
      </c>
      <c r="L11" s="22">
        <v>1</v>
      </c>
      <c r="M11" s="5">
        <v>0</v>
      </c>
      <c r="N11" s="5">
        <v>11</v>
      </c>
      <c r="O11" s="5">
        <v>13</v>
      </c>
      <c r="P11" s="5">
        <v>13</v>
      </c>
      <c r="Q11" s="9">
        <v>1.1818181818181819</v>
      </c>
      <c r="R11" s="5">
        <v>0</v>
      </c>
      <c r="S11" s="9">
        <v>0</v>
      </c>
    </row>
    <row r="12" spans="1:19" x14ac:dyDescent="0.2">
      <c r="A12" s="19" t="s">
        <v>1580</v>
      </c>
      <c r="B12" s="5">
        <v>5</v>
      </c>
      <c r="C12" s="5">
        <v>12</v>
      </c>
      <c r="D12" s="5">
        <v>8</v>
      </c>
      <c r="E12" s="5">
        <v>87</v>
      </c>
      <c r="F12" s="5">
        <v>71</v>
      </c>
      <c r="G12" s="9">
        <v>9.1666666666666679</v>
      </c>
      <c r="H12" s="5">
        <v>120</v>
      </c>
      <c r="I12" s="9">
        <v>1.25</v>
      </c>
      <c r="K12" s="19" t="s">
        <v>1580</v>
      </c>
      <c r="L12" s="22">
        <v>5</v>
      </c>
      <c r="M12" s="5">
        <v>9</v>
      </c>
      <c r="N12" s="5">
        <v>20</v>
      </c>
      <c r="O12" s="5">
        <v>99</v>
      </c>
      <c r="P12" s="5">
        <v>86</v>
      </c>
      <c r="Q12" s="9">
        <v>11.543333333333333</v>
      </c>
      <c r="R12" s="5">
        <v>162</v>
      </c>
      <c r="S12" s="9">
        <v>0.75</v>
      </c>
    </row>
    <row r="13" spans="1:19" x14ac:dyDescent="0.2">
      <c r="A13" s="6" t="s">
        <v>209</v>
      </c>
      <c r="B13" s="5">
        <v>45</v>
      </c>
      <c r="C13" s="5">
        <v>127</v>
      </c>
      <c r="D13" s="5">
        <v>47</v>
      </c>
      <c r="E13" s="5">
        <v>459</v>
      </c>
      <c r="F13" s="5">
        <v>274</v>
      </c>
      <c r="G13" s="9">
        <v>5.9888888888888889</v>
      </c>
      <c r="H13" s="5">
        <v>727</v>
      </c>
      <c r="I13" s="9">
        <v>10.833333333333334</v>
      </c>
      <c r="K13" s="6" t="s">
        <v>209</v>
      </c>
      <c r="L13" s="22">
        <v>25</v>
      </c>
      <c r="M13" s="5">
        <v>5</v>
      </c>
      <c r="N13" s="5">
        <v>204</v>
      </c>
      <c r="O13" s="5">
        <v>512</v>
      </c>
      <c r="P13" s="5">
        <v>322</v>
      </c>
      <c r="Q13" s="9">
        <v>2.7332462877624168</v>
      </c>
      <c r="R13" s="5">
        <v>25</v>
      </c>
      <c r="S13" s="9">
        <v>0.41666666666666663</v>
      </c>
    </row>
    <row r="14" spans="1:19" x14ac:dyDescent="0.2">
      <c r="A14" s="19" t="s">
        <v>208</v>
      </c>
      <c r="B14" s="5">
        <v>5</v>
      </c>
      <c r="C14" s="5">
        <v>8</v>
      </c>
      <c r="D14" s="5">
        <v>6</v>
      </c>
      <c r="E14" s="5">
        <v>63</v>
      </c>
      <c r="F14" s="5">
        <v>44</v>
      </c>
      <c r="G14" s="9">
        <v>8</v>
      </c>
      <c r="H14" s="5">
        <v>54</v>
      </c>
      <c r="I14" s="9">
        <v>0.66666666666666663</v>
      </c>
      <c r="K14" s="19" t="s">
        <v>208</v>
      </c>
      <c r="L14" s="22">
        <v>5</v>
      </c>
      <c r="M14" s="5">
        <v>1</v>
      </c>
      <c r="N14" s="5">
        <v>93</v>
      </c>
      <c r="O14" s="5">
        <v>187</v>
      </c>
      <c r="P14" s="5">
        <v>98</v>
      </c>
      <c r="Q14" s="9">
        <v>3.9601996927803382</v>
      </c>
      <c r="R14" s="5">
        <v>10</v>
      </c>
      <c r="S14" s="9">
        <v>8.3333333333333329E-2</v>
      </c>
    </row>
    <row r="15" spans="1:19" x14ac:dyDescent="0.2">
      <c r="A15" s="19" t="s">
        <v>337</v>
      </c>
      <c r="B15" s="5">
        <v>11</v>
      </c>
      <c r="C15" s="5">
        <v>38</v>
      </c>
      <c r="D15" s="5">
        <v>12</v>
      </c>
      <c r="E15" s="5">
        <v>94</v>
      </c>
      <c r="F15" s="5">
        <v>60</v>
      </c>
      <c r="G15" s="9">
        <v>5.4090909090909092</v>
      </c>
      <c r="H15" s="5">
        <v>193</v>
      </c>
      <c r="I15" s="9">
        <v>3.416666666666667</v>
      </c>
      <c r="K15" s="19" t="s">
        <v>337</v>
      </c>
      <c r="L15" s="22">
        <v>3</v>
      </c>
      <c r="M15" s="5">
        <v>0</v>
      </c>
      <c r="N15" s="5">
        <v>17</v>
      </c>
      <c r="O15" s="5">
        <v>43</v>
      </c>
      <c r="P15" s="5">
        <v>37</v>
      </c>
      <c r="Q15" s="9">
        <v>1.8869047619047619</v>
      </c>
      <c r="R15" s="5">
        <v>0</v>
      </c>
      <c r="S15" s="9">
        <v>0</v>
      </c>
    </row>
    <row r="16" spans="1:19" x14ac:dyDescent="0.2">
      <c r="A16" s="19" t="s">
        <v>730</v>
      </c>
      <c r="B16" s="5">
        <v>2</v>
      </c>
      <c r="C16" s="5">
        <v>6</v>
      </c>
      <c r="D16" s="5">
        <v>2</v>
      </c>
      <c r="E16" s="5">
        <v>20</v>
      </c>
      <c r="F16" s="5">
        <v>13</v>
      </c>
      <c r="G16" s="9">
        <v>6.5</v>
      </c>
      <c r="H16" s="5">
        <v>39</v>
      </c>
      <c r="I16" s="9">
        <v>0.5</v>
      </c>
      <c r="K16" s="19" t="s">
        <v>730</v>
      </c>
      <c r="L16" s="22">
        <v>4</v>
      </c>
      <c r="M16" s="5">
        <v>2</v>
      </c>
      <c r="N16" s="5">
        <v>12</v>
      </c>
      <c r="O16" s="5">
        <v>32</v>
      </c>
      <c r="P16" s="5">
        <v>30</v>
      </c>
      <c r="Q16" s="9">
        <v>3.2777777777777777</v>
      </c>
      <c r="R16" s="5">
        <v>8</v>
      </c>
      <c r="S16" s="9">
        <v>0.16666666666666666</v>
      </c>
    </row>
    <row r="17" spans="1:19" x14ac:dyDescent="0.2">
      <c r="A17" s="19" t="s">
        <v>794</v>
      </c>
      <c r="B17" s="5">
        <v>2</v>
      </c>
      <c r="C17" s="5">
        <v>6</v>
      </c>
      <c r="D17" s="5">
        <v>2</v>
      </c>
      <c r="E17" s="5">
        <v>7</v>
      </c>
      <c r="F17" s="5">
        <v>7</v>
      </c>
      <c r="G17" s="9">
        <v>3.5</v>
      </c>
      <c r="H17" s="5">
        <v>21</v>
      </c>
      <c r="I17" s="9">
        <v>0.5</v>
      </c>
      <c r="K17" s="19" t="s">
        <v>794</v>
      </c>
      <c r="L17" s="22">
        <v>4</v>
      </c>
      <c r="M17" s="5">
        <v>1</v>
      </c>
      <c r="N17" s="5">
        <v>15</v>
      </c>
      <c r="O17" s="5">
        <v>45</v>
      </c>
      <c r="P17" s="5">
        <v>45</v>
      </c>
      <c r="Q17" s="9">
        <v>3.583333333333333</v>
      </c>
      <c r="R17" s="5">
        <v>5</v>
      </c>
      <c r="S17" s="9">
        <v>8.3333333333333329E-2</v>
      </c>
    </row>
    <row r="18" spans="1:19" x14ac:dyDescent="0.2">
      <c r="A18" s="19" t="s">
        <v>1675</v>
      </c>
      <c r="B18" s="5">
        <v>15</v>
      </c>
      <c r="C18" s="5">
        <v>45</v>
      </c>
      <c r="D18" s="5">
        <v>15</v>
      </c>
      <c r="E18" s="5">
        <v>168</v>
      </c>
      <c r="F18" s="5">
        <v>80</v>
      </c>
      <c r="G18" s="9">
        <v>5.333333333333333</v>
      </c>
      <c r="H18" s="5">
        <v>240</v>
      </c>
      <c r="I18" s="9">
        <v>3.75</v>
      </c>
      <c r="K18" s="19" t="s">
        <v>1675</v>
      </c>
      <c r="L18" s="22">
        <v>5</v>
      </c>
      <c r="M18" s="5">
        <v>0</v>
      </c>
      <c r="N18" s="5">
        <v>41</v>
      </c>
      <c r="O18" s="5">
        <v>68</v>
      </c>
      <c r="P18" s="5">
        <v>43</v>
      </c>
      <c r="Q18" s="9">
        <v>1.1666666666666665</v>
      </c>
      <c r="R18" s="5">
        <v>0</v>
      </c>
      <c r="S18" s="9">
        <v>0</v>
      </c>
    </row>
    <row r="19" spans="1:19" x14ac:dyDescent="0.2">
      <c r="A19" s="19" t="s">
        <v>1835</v>
      </c>
      <c r="B19" s="5">
        <v>10</v>
      </c>
      <c r="C19" s="5">
        <v>24</v>
      </c>
      <c r="D19" s="5">
        <v>10</v>
      </c>
      <c r="E19" s="5">
        <v>107</v>
      </c>
      <c r="F19" s="5">
        <v>70</v>
      </c>
      <c r="G19" s="9">
        <v>7</v>
      </c>
      <c r="H19" s="5">
        <v>180</v>
      </c>
      <c r="I19" s="9">
        <v>2</v>
      </c>
      <c r="K19" s="19" t="s">
        <v>1835</v>
      </c>
      <c r="L19" s="22">
        <v>4</v>
      </c>
      <c r="M19" s="5">
        <v>1</v>
      </c>
      <c r="N19" s="5">
        <v>26</v>
      </c>
      <c r="O19" s="5">
        <v>137</v>
      </c>
      <c r="P19" s="5">
        <v>69</v>
      </c>
      <c r="Q19" s="9">
        <v>2.3979166666666667</v>
      </c>
      <c r="R19" s="5">
        <v>2</v>
      </c>
      <c r="S19" s="9">
        <v>8.3333333333333329E-2</v>
      </c>
    </row>
    <row r="20" spans="1:19" x14ac:dyDescent="0.2">
      <c r="A20" s="6" t="s">
        <v>167</v>
      </c>
      <c r="B20" s="5">
        <v>21</v>
      </c>
      <c r="C20" s="5">
        <v>60</v>
      </c>
      <c r="D20" s="5">
        <v>21</v>
      </c>
      <c r="E20" s="5">
        <v>180</v>
      </c>
      <c r="F20" s="5">
        <v>163</v>
      </c>
      <c r="G20" s="9">
        <v>7.7619047619047619</v>
      </c>
      <c r="H20" s="5">
        <v>486</v>
      </c>
      <c r="I20" s="9">
        <v>5</v>
      </c>
      <c r="K20" s="6" t="s">
        <v>167</v>
      </c>
      <c r="L20" s="22">
        <v>20</v>
      </c>
      <c r="M20" s="5">
        <v>6</v>
      </c>
      <c r="N20" s="5">
        <v>73</v>
      </c>
      <c r="O20" s="5">
        <v>163</v>
      </c>
      <c r="P20" s="5">
        <v>154</v>
      </c>
      <c r="Q20" s="9">
        <v>2.5018543956043957</v>
      </c>
      <c r="R20" s="5">
        <v>30</v>
      </c>
      <c r="S20" s="9">
        <v>0.49999999999999994</v>
      </c>
    </row>
    <row r="21" spans="1:19" x14ac:dyDescent="0.2">
      <c r="A21" s="19" t="s">
        <v>166</v>
      </c>
      <c r="B21" s="5">
        <v>2</v>
      </c>
      <c r="C21" s="5">
        <v>6</v>
      </c>
      <c r="D21" s="5">
        <v>2</v>
      </c>
      <c r="E21" s="5">
        <v>13</v>
      </c>
      <c r="F21" s="5">
        <v>13</v>
      </c>
      <c r="G21" s="9">
        <v>6.5</v>
      </c>
      <c r="H21" s="5">
        <v>39</v>
      </c>
      <c r="I21" s="9">
        <v>0.5</v>
      </c>
      <c r="K21" s="19" t="s">
        <v>166</v>
      </c>
      <c r="L21" s="22">
        <v>3</v>
      </c>
      <c r="M21" s="5">
        <v>1</v>
      </c>
      <c r="N21" s="5">
        <v>10</v>
      </c>
      <c r="O21" s="5">
        <v>17</v>
      </c>
      <c r="P21" s="5">
        <v>17</v>
      </c>
      <c r="Q21" s="9">
        <v>1.875</v>
      </c>
      <c r="R21" s="5">
        <v>3</v>
      </c>
      <c r="S21" s="9">
        <v>8.3333333333333329E-2</v>
      </c>
    </row>
    <row r="22" spans="1:19" x14ac:dyDescent="0.2">
      <c r="A22" s="19" t="s">
        <v>318</v>
      </c>
      <c r="B22" s="5">
        <v>5</v>
      </c>
      <c r="C22" s="5">
        <v>12</v>
      </c>
      <c r="D22" s="5">
        <v>5</v>
      </c>
      <c r="E22" s="5">
        <v>60</v>
      </c>
      <c r="F22" s="5">
        <v>54</v>
      </c>
      <c r="G22" s="9">
        <v>10.8</v>
      </c>
      <c r="H22" s="5">
        <v>159</v>
      </c>
      <c r="I22" s="9">
        <v>1</v>
      </c>
      <c r="K22" s="19" t="s">
        <v>318</v>
      </c>
      <c r="L22" s="22">
        <v>2</v>
      </c>
      <c r="M22" s="5">
        <v>1</v>
      </c>
      <c r="N22" s="5">
        <v>14</v>
      </c>
      <c r="O22" s="5">
        <v>55</v>
      </c>
      <c r="P22" s="5">
        <v>55</v>
      </c>
      <c r="Q22" s="9">
        <v>10.884615384615385</v>
      </c>
      <c r="R22" s="5">
        <v>19</v>
      </c>
      <c r="S22" s="9">
        <v>8.3333333333333329E-2</v>
      </c>
    </row>
    <row r="23" spans="1:19" x14ac:dyDescent="0.2">
      <c r="A23" s="19" t="s">
        <v>525</v>
      </c>
      <c r="B23" s="5">
        <v>2</v>
      </c>
      <c r="C23" s="5">
        <v>6</v>
      </c>
      <c r="D23" s="5">
        <v>2</v>
      </c>
      <c r="E23" s="5">
        <v>17</v>
      </c>
      <c r="F23" s="5">
        <v>14</v>
      </c>
      <c r="G23" s="9">
        <v>7</v>
      </c>
      <c r="H23" s="5">
        <v>42</v>
      </c>
      <c r="I23" s="9">
        <v>0.5</v>
      </c>
      <c r="K23" s="19" t="s">
        <v>525</v>
      </c>
      <c r="L23" s="22">
        <v>2</v>
      </c>
      <c r="M23" s="5">
        <v>0</v>
      </c>
      <c r="N23" s="5">
        <v>4</v>
      </c>
      <c r="O23" s="5">
        <v>8</v>
      </c>
      <c r="P23" s="5">
        <v>5</v>
      </c>
      <c r="Q23" s="9">
        <v>1.1666666666666665</v>
      </c>
      <c r="R23" s="5">
        <v>0</v>
      </c>
      <c r="S23" s="9">
        <v>0</v>
      </c>
    </row>
    <row r="24" spans="1:19" x14ac:dyDescent="0.2">
      <c r="A24" s="19" t="s">
        <v>544</v>
      </c>
      <c r="B24" s="5">
        <v>2</v>
      </c>
      <c r="C24" s="5">
        <v>6</v>
      </c>
      <c r="D24" s="5">
        <v>2</v>
      </c>
      <c r="E24" s="5">
        <v>12</v>
      </c>
      <c r="F24" s="5">
        <v>11</v>
      </c>
      <c r="G24" s="9">
        <v>5.5</v>
      </c>
      <c r="H24" s="5">
        <v>33</v>
      </c>
      <c r="I24" s="9">
        <v>0.5</v>
      </c>
      <c r="K24" s="19" t="s">
        <v>544</v>
      </c>
      <c r="L24" s="22">
        <v>1</v>
      </c>
      <c r="M24" s="5">
        <v>0</v>
      </c>
      <c r="N24" s="5">
        <v>6</v>
      </c>
      <c r="O24" s="5">
        <v>15</v>
      </c>
      <c r="P24" s="5">
        <v>13</v>
      </c>
      <c r="Q24" s="9">
        <v>2.1666666666666665</v>
      </c>
      <c r="R24" s="5">
        <v>0</v>
      </c>
      <c r="S24" s="9">
        <v>0</v>
      </c>
    </row>
    <row r="25" spans="1:19" x14ac:dyDescent="0.2">
      <c r="A25" s="19" t="s">
        <v>841</v>
      </c>
      <c r="B25" s="5">
        <v>2</v>
      </c>
      <c r="C25" s="5">
        <v>6</v>
      </c>
      <c r="D25" s="5">
        <v>2</v>
      </c>
      <c r="E25" s="5">
        <v>14</v>
      </c>
      <c r="F25" s="5">
        <v>14</v>
      </c>
      <c r="G25" s="9">
        <v>7</v>
      </c>
      <c r="H25" s="5">
        <v>42</v>
      </c>
      <c r="I25" s="9">
        <v>0.5</v>
      </c>
      <c r="K25" s="19" t="s">
        <v>841</v>
      </c>
      <c r="L25" s="22">
        <v>3</v>
      </c>
      <c r="M25" s="5">
        <v>1</v>
      </c>
      <c r="N25" s="5">
        <v>7</v>
      </c>
      <c r="O25" s="5">
        <v>14</v>
      </c>
      <c r="P25" s="5">
        <v>10</v>
      </c>
      <c r="Q25" s="9">
        <v>1.2</v>
      </c>
      <c r="R25" s="5">
        <v>1</v>
      </c>
      <c r="S25" s="9">
        <v>8.3333333333333329E-2</v>
      </c>
    </row>
    <row r="26" spans="1:19" x14ac:dyDescent="0.2">
      <c r="A26" s="19" t="s">
        <v>989</v>
      </c>
      <c r="B26" s="5">
        <v>5</v>
      </c>
      <c r="C26" s="5">
        <v>15</v>
      </c>
      <c r="D26" s="5">
        <v>5</v>
      </c>
      <c r="E26" s="5">
        <v>42</v>
      </c>
      <c r="F26" s="5">
        <v>35</v>
      </c>
      <c r="G26" s="9">
        <v>7</v>
      </c>
      <c r="H26" s="5">
        <v>105</v>
      </c>
      <c r="I26" s="9">
        <v>1.25</v>
      </c>
      <c r="K26" s="19" t="s">
        <v>989</v>
      </c>
      <c r="L26" s="22">
        <v>4</v>
      </c>
      <c r="M26" s="5">
        <v>1</v>
      </c>
      <c r="N26" s="5">
        <v>17</v>
      </c>
      <c r="O26" s="5">
        <v>27</v>
      </c>
      <c r="P26" s="5">
        <v>27</v>
      </c>
      <c r="Q26" s="9">
        <v>1.4107142857142856</v>
      </c>
      <c r="R26" s="5">
        <v>2</v>
      </c>
      <c r="S26" s="9">
        <v>8.3333333333333329E-2</v>
      </c>
    </row>
    <row r="27" spans="1:19" x14ac:dyDescent="0.2">
      <c r="A27" s="19" t="s">
        <v>1811</v>
      </c>
      <c r="B27" s="5">
        <v>3</v>
      </c>
      <c r="C27" s="5">
        <v>9</v>
      </c>
      <c r="D27" s="5">
        <v>3</v>
      </c>
      <c r="E27" s="5">
        <v>22</v>
      </c>
      <c r="F27" s="5">
        <v>22</v>
      </c>
      <c r="G27" s="9">
        <v>7.333333333333333</v>
      </c>
      <c r="H27" s="5">
        <v>66</v>
      </c>
      <c r="I27" s="9">
        <v>0.75</v>
      </c>
      <c r="K27" s="19" t="s">
        <v>1811</v>
      </c>
      <c r="L27" s="22">
        <v>5</v>
      </c>
      <c r="M27" s="5">
        <v>2</v>
      </c>
      <c r="N27" s="5">
        <v>15</v>
      </c>
      <c r="O27" s="5">
        <v>27</v>
      </c>
      <c r="P27" s="5">
        <v>27</v>
      </c>
      <c r="Q27" s="9">
        <v>1.78</v>
      </c>
      <c r="R27" s="5">
        <v>5</v>
      </c>
      <c r="S27" s="9">
        <v>0.16666666666666666</v>
      </c>
    </row>
    <row r="28" spans="1:19" x14ac:dyDescent="0.2">
      <c r="A28" s="6" t="s">
        <v>1055</v>
      </c>
      <c r="B28" s="5">
        <v>48</v>
      </c>
      <c r="C28" s="5">
        <v>132</v>
      </c>
      <c r="D28" s="5">
        <v>55</v>
      </c>
      <c r="E28" s="5">
        <v>649</v>
      </c>
      <c r="F28" s="5">
        <v>370</v>
      </c>
      <c r="G28" s="9">
        <v>7.21875</v>
      </c>
      <c r="H28" s="5">
        <v>987</v>
      </c>
      <c r="I28" s="9">
        <v>11</v>
      </c>
      <c r="K28" s="6" t="s">
        <v>1055</v>
      </c>
      <c r="L28" s="22">
        <v>22</v>
      </c>
      <c r="M28" s="5">
        <v>4</v>
      </c>
      <c r="N28" s="5">
        <v>141</v>
      </c>
      <c r="O28" s="5">
        <v>413</v>
      </c>
      <c r="P28" s="5">
        <v>289</v>
      </c>
      <c r="Q28" s="9">
        <v>3.7371222903343648</v>
      </c>
      <c r="R28" s="5">
        <v>32</v>
      </c>
      <c r="S28" s="9">
        <v>0.5</v>
      </c>
    </row>
    <row r="29" spans="1:19" x14ac:dyDescent="0.2">
      <c r="A29" s="19" t="s">
        <v>1054</v>
      </c>
      <c r="B29" s="5">
        <v>12</v>
      </c>
      <c r="C29" s="5">
        <v>27</v>
      </c>
      <c r="D29" s="5">
        <v>17</v>
      </c>
      <c r="E29" s="5">
        <v>178</v>
      </c>
      <c r="F29" s="5">
        <v>82</v>
      </c>
      <c r="G29" s="9">
        <v>5.541666666666667</v>
      </c>
      <c r="H29" s="5">
        <v>159</v>
      </c>
      <c r="I29" s="9">
        <v>2.25</v>
      </c>
      <c r="K29" s="19" t="s">
        <v>1054</v>
      </c>
      <c r="L29" s="22">
        <v>8</v>
      </c>
      <c r="M29" s="5">
        <v>3</v>
      </c>
      <c r="N29" s="5">
        <v>34</v>
      </c>
      <c r="O29" s="5">
        <v>84</v>
      </c>
      <c r="P29" s="5">
        <v>58</v>
      </c>
      <c r="Q29" s="9">
        <v>2.2142857142857144</v>
      </c>
      <c r="R29" s="5">
        <v>9</v>
      </c>
      <c r="S29" s="9">
        <v>0.25</v>
      </c>
    </row>
    <row r="30" spans="1:19" x14ac:dyDescent="0.2">
      <c r="A30" s="19" t="s">
        <v>1221</v>
      </c>
      <c r="B30" s="5">
        <v>18</v>
      </c>
      <c r="C30" s="5">
        <v>51</v>
      </c>
      <c r="D30" s="5">
        <v>20</v>
      </c>
      <c r="E30" s="5">
        <v>199</v>
      </c>
      <c r="F30" s="5">
        <v>127</v>
      </c>
      <c r="G30" s="9">
        <v>6.6111111111111107</v>
      </c>
      <c r="H30" s="5">
        <v>345</v>
      </c>
      <c r="I30" s="9">
        <v>4.25</v>
      </c>
      <c r="K30" s="19" t="s">
        <v>1221</v>
      </c>
      <c r="L30" s="22">
        <v>3</v>
      </c>
      <c r="M30" s="5">
        <v>0</v>
      </c>
      <c r="N30" s="5">
        <v>48</v>
      </c>
      <c r="O30" s="5">
        <v>84</v>
      </c>
      <c r="P30" s="5">
        <v>80</v>
      </c>
      <c r="Q30" s="9">
        <v>1.674234606123151</v>
      </c>
      <c r="R30" s="5">
        <v>0</v>
      </c>
      <c r="S30" s="9">
        <v>0</v>
      </c>
    </row>
    <row r="31" spans="1:19" x14ac:dyDescent="0.2">
      <c r="A31" s="19" t="s">
        <v>1378</v>
      </c>
      <c r="B31" s="5">
        <v>5</v>
      </c>
      <c r="C31" s="5">
        <v>15</v>
      </c>
      <c r="D31" s="5">
        <v>5</v>
      </c>
      <c r="E31" s="5">
        <v>116</v>
      </c>
      <c r="F31" s="5">
        <v>81</v>
      </c>
      <c r="G31" s="9">
        <v>16.2</v>
      </c>
      <c r="H31" s="5">
        <v>243</v>
      </c>
      <c r="I31" s="9">
        <v>1.25</v>
      </c>
      <c r="K31" s="19" t="s">
        <v>1378</v>
      </c>
      <c r="L31" s="22">
        <v>2</v>
      </c>
      <c r="M31" s="5">
        <v>0</v>
      </c>
      <c r="N31" s="5">
        <v>11</v>
      </c>
      <c r="O31" s="5">
        <v>18</v>
      </c>
      <c r="P31" s="5">
        <v>18</v>
      </c>
      <c r="Q31" s="9">
        <v>1.4375</v>
      </c>
      <c r="R31" s="5">
        <v>0</v>
      </c>
      <c r="S31" s="9">
        <v>0</v>
      </c>
    </row>
    <row r="32" spans="1:19" x14ac:dyDescent="0.2">
      <c r="A32" s="19" t="s">
        <v>1440</v>
      </c>
      <c r="B32" s="5">
        <v>8</v>
      </c>
      <c r="C32" s="5">
        <v>24</v>
      </c>
      <c r="D32" s="5">
        <v>8</v>
      </c>
      <c r="E32" s="5">
        <v>107</v>
      </c>
      <c r="F32" s="5">
        <v>57</v>
      </c>
      <c r="G32" s="9">
        <v>7.125</v>
      </c>
      <c r="H32" s="5">
        <v>171</v>
      </c>
      <c r="I32" s="9">
        <v>2</v>
      </c>
      <c r="K32" s="19" t="s">
        <v>1440</v>
      </c>
      <c r="L32" s="22">
        <v>3</v>
      </c>
      <c r="M32" s="5">
        <v>1</v>
      </c>
      <c r="N32" s="5">
        <v>22</v>
      </c>
      <c r="O32" s="5">
        <v>116</v>
      </c>
      <c r="P32" s="5">
        <v>53</v>
      </c>
      <c r="Q32" s="9">
        <v>3.425925925925926</v>
      </c>
      <c r="R32" s="5">
        <v>23</v>
      </c>
      <c r="S32" s="9">
        <v>0.25</v>
      </c>
    </row>
    <row r="33" spans="1:19" x14ac:dyDescent="0.2">
      <c r="A33" s="19" t="s">
        <v>1518</v>
      </c>
      <c r="B33" s="5">
        <v>5</v>
      </c>
      <c r="C33" s="5">
        <v>15</v>
      </c>
      <c r="D33" s="5">
        <v>5</v>
      </c>
      <c r="E33" s="5">
        <v>49</v>
      </c>
      <c r="F33" s="5">
        <v>23</v>
      </c>
      <c r="G33" s="9">
        <v>4.5999999999999996</v>
      </c>
      <c r="H33" s="5">
        <v>69</v>
      </c>
      <c r="I33" s="9">
        <v>1.25</v>
      </c>
      <c r="K33" s="19" t="s">
        <v>1518</v>
      </c>
      <c r="L33" s="22">
        <v>6</v>
      </c>
      <c r="M33" s="5">
        <v>0</v>
      </c>
      <c r="N33" s="5">
        <v>26</v>
      </c>
      <c r="O33" s="5">
        <v>111</v>
      </c>
      <c r="P33" s="5">
        <v>80</v>
      </c>
      <c r="Q33" s="9">
        <v>7.7211538461538467</v>
      </c>
      <c r="R33" s="5">
        <v>0</v>
      </c>
      <c r="S33" s="9">
        <v>0</v>
      </c>
    </row>
    <row r="34" spans="1:19" x14ac:dyDescent="0.2">
      <c r="A34" s="6" t="s">
        <v>2059</v>
      </c>
      <c r="B34" s="5">
        <v>141</v>
      </c>
      <c r="C34" s="5">
        <v>395</v>
      </c>
      <c r="D34" s="5">
        <v>154</v>
      </c>
      <c r="E34" s="5">
        <v>1711</v>
      </c>
      <c r="F34" s="5">
        <v>1119</v>
      </c>
      <c r="G34" s="9">
        <v>7.4101654846335707</v>
      </c>
      <c r="H34" s="5">
        <v>2959</v>
      </c>
      <c r="I34" s="9">
        <v>33.5</v>
      </c>
      <c r="K34" s="6" t="s">
        <v>2059</v>
      </c>
      <c r="L34" s="22">
        <v>80</v>
      </c>
      <c r="M34" s="5">
        <v>28</v>
      </c>
      <c r="N34" s="5">
        <v>485</v>
      </c>
      <c r="O34" s="5">
        <v>1254</v>
      </c>
      <c r="P34" s="5">
        <v>912</v>
      </c>
      <c r="Q34" s="9">
        <v>3.4143760876081983</v>
      </c>
      <c r="R34" s="5">
        <v>277</v>
      </c>
      <c r="S34" s="9">
        <v>4.2500000000000018</v>
      </c>
    </row>
    <row r="35" spans="1:19" x14ac:dyDescent="0.2">
      <c r="F35"/>
      <c r="H35"/>
      <c r="L35"/>
    </row>
    <row r="36" spans="1:19" x14ac:dyDescent="0.2">
      <c r="F36"/>
      <c r="H36"/>
      <c r="L36"/>
    </row>
    <row r="37" spans="1:19" x14ac:dyDescent="0.2">
      <c r="F37"/>
      <c r="H37"/>
      <c r="L37"/>
    </row>
    <row r="38" spans="1:19" x14ac:dyDescent="0.2">
      <c r="F38"/>
      <c r="H38"/>
      <c r="L38"/>
    </row>
    <row r="39" spans="1:19" x14ac:dyDescent="0.2">
      <c r="F39"/>
      <c r="H39"/>
      <c r="L39"/>
    </row>
    <row r="40" spans="1:19" x14ac:dyDescent="0.2">
      <c r="F40"/>
      <c r="H40"/>
      <c r="L40"/>
    </row>
    <row r="41" spans="1:19" x14ac:dyDescent="0.2">
      <c r="F41"/>
      <c r="H41"/>
      <c r="L41"/>
    </row>
    <row r="42" spans="1:19" x14ac:dyDescent="0.2">
      <c r="F42"/>
      <c r="H42"/>
      <c r="L42"/>
    </row>
    <row r="43" spans="1:19" x14ac:dyDescent="0.2">
      <c r="F43"/>
      <c r="H43"/>
      <c r="L43"/>
    </row>
    <row r="44" spans="1:19" x14ac:dyDescent="0.2">
      <c r="F44"/>
      <c r="H44"/>
      <c r="L44"/>
    </row>
    <row r="45" spans="1:19" x14ac:dyDescent="0.2">
      <c r="F45"/>
      <c r="H45"/>
      <c r="L45"/>
    </row>
    <row r="46" spans="1:19" x14ac:dyDescent="0.2">
      <c r="F46"/>
      <c r="H46"/>
      <c r="L46"/>
    </row>
    <row r="47" spans="1:19" x14ac:dyDescent="0.2">
      <c r="F47"/>
      <c r="H47"/>
      <c r="L47"/>
    </row>
    <row r="48" spans="1:19" x14ac:dyDescent="0.2">
      <c r="F48"/>
      <c r="H48"/>
      <c r="L48"/>
    </row>
    <row r="49" spans="6:12" x14ac:dyDescent="0.2">
      <c r="F49"/>
      <c r="H49"/>
      <c r="L49"/>
    </row>
    <row r="50" spans="6:12" x14ac:dyDescent="0.2">
      <c r="F50"/>
      <c r="H50"/>
      <c r="L50"/>
    </row>
    <row r="51" spans="6:12" x14ac:dyDescent="0.2">
      <c r="F51"/>
      <c r="H51"/>
      <c r="L51"/>
    </row>
    <row r="52" spans="6:12" x14ac:dyDescent="0.2">
      <c r="F52"/>
      <c r="H52"/>
      <c r="L52"/>
    </row>
    <row r="53" spans="6:12" x14ac:dyDescent="0.2">
      <c r="F53"/>
      <c r="H53"/>
      <c r="L53"/>
    </row>
    <row r="54" spans="6:12" x14ac:dyDescent="0.2">
      <c r="F54"/>
      <c r="H54"/>
      <c r="L54"/>
    </row>
    <row r="55" spans="6:12" x14ac:dyDescent="0.2">
      <c r="F55"/>
      <c r="H55"/>
      <c r="L55"/>
    </row>
    <row r="56" spans="6:12" x14ac:dyDescent="0.2">
      <c r="F56"/>
      <c r="H56"/>
      <c r="L56"/>
    </row>
    <row r="57" spans="6:12" x14ac:dyDescent="0.2">
      <c r="F57"/>
      <c r="H57"/>
      <c r="L57"/>
    </row>
    <row r="58" spans="6:12" x14ac:dyDescent="0.2">
      <c r="F58"/>
      <c r="H58"/>
      <c r="L58"/>
    </row>
    <row r="59" spans="6:12" x14ac:dyDescent="0.2">
      <c r="F59"/>
      <c r="H59"/>
      <c r="L59"/>
    </row>
    <row r="60" spans="6:12" x14ac:dyDescent="0.2">
      <c r="F60"/>
      <c r="H60"/>
      <c r="L60"/>
    </row>
    <row r="61" spans="6:12" x14ac:dyDescent="0.2">
      <c r="F61"/>
      <c r="H61"/>
      <c r="L61"/>
    </row>
    <row r="62" spans="6:12" x14ac:dyDescent="0.2">
      <c r="F62"/>
      <c r="H62"/>
      <c r="L62"/>
    </row>
    <row r="63" spans="6:12" x14ac:dyDescent="0.2">
      <c r="F63"/>
      <c r="H63"/>
      <c r="L63"/>
    </row>
    <row r="64" spans="6:12" x14ac:dyDescent="0.2">
      <c r="F64"/>
      <c r="H64"/>
      <c r="L64"/>
    </row>
    <row r="65" spans="6:12" x14ac:dyDescent="0.2">
      <c r="F65"/>
      <c r="H65"/>
      <c r="L65"/>
    </row>
    <row r="66" spans="6:12" x14ac:dyDescent="0.2">
      <c r="F66"/>
      <c r="H66"/>
      <c r="L66"/>
    </row>
    <row r="67" spans="6:12" x14ac:dyDescent="0.2">
      <c r="F67"/>
      <c r="H67"/>
      <c r="L67"/>
    </row>
    <row r="68" spans="6:12" x14ac:dyDescent="0.2">
      <c r="F68"/>
      <c r="H68"/>
      <c r="L68"/>
    </row>
    <row r="69" spans="6:12" x14ac:dyDescent="0.2">
      <c r="F69"/>
      <c r="H69"/>
      <c r="L69"/>
    </row>
    <row r="70" spans="6:12" x14ac:dyDescent="0.2">
      <c r="F70"/>
      <c r="H70"/>
      <c r="L70"/>
    </row>
    <row r="71" spans="6:12" x14ac:dyDescent="0.2">
      <c r="F71"/>
      <c r="H71"/>
      <c r="L71"/>
    </row>
    <row r="72" spans="6:12" x14ac:dyDescent="0.2">
      <c r="F72"/>
      <c r="H72"/>
      <c r="L72"/>
    </row>
    <row r="73" spans="6:12" x14ac:dyDescent="0.2">
      <c r="F73"/>
      <c r="H73"/>
      <c r="L73"/>
    </row>
    <row r="74" spans="6:12" x14ac:dyDescent="0.2">
      <c r="F74"/>
      <c r="H74"/>
      <c r="L74"/>
    </row>
    <row r="75" spans="6:12" x14ac:dyDescent="0.2">
      <c r="F75"/>
      <c r="H75"/>
      <c r="L75"/>
    </row>
    <row r="76" spans="6:12" x14ac:dyDescent="0.2">
      <c r="F76"/>
      <c r="H76"/>
      <c r="L76"/>
    </row>
    <row r="77" spans="6:12" x14ac:dyDescent="0.2">
      <c r="F77"/>
      <c r="H77"/>
      <c r="L77"/>
    </row>
    <row r="78" spans="6:12" x14ac:dyDescent="0.2">
      <c r="F78"/>
      <c r="H78"/>
      <c r="L78"/>
    </row>
    <row r="79" spans="6:12" x14ac:dyDescent="0.2">
      <c r="F79"/>
      <c r="H79"/>
      <c r="L79"/>
    </row>
    <row r="80" spans="6:12" x14ac:dyDescent="0.2">
      <c r="F80"/>
      <c r="H80"/>
      <c r="L80"/>
    </row>
    <row r="81" spans="6:12" x14ac:dyDescent="0.2">
      <c r="F81"/>
      <c r="H81"/>
      <c r="L81"/>
    </row>
    <row r="82" spans="6:12" x14ac:dyDescent="0.2">
      <c r="F82"/>
      <c r="H82"/>
      <c r="L82"/>
    </row>
    <row r="83" spans="6:12" x14ac:dyDescent="0.2">
      <c r="L83"/>
    </row>
    <row r="84" spans="6:12" x14ac:dyDescent="0.2">
      <c r="L84"/>
    </row>
    <row r="85" spans="6:12" x14ac:dyDescent="0.2">
      <c r="L85"/>
    </row>
    <row r="86" spans="6:12" x14ac:dyDescent="0.2">
      <c r="L86"/>
    </row>
    <row r="87" spans="6:12" x14ac:dyDescent="0.2">
      <c r="L87"/>
    </row>
    <row r="88" spans="6:12" x14ac:dyDescent="0.2">
      <c r="L88"/>
    </row>
    <row r="89" spans="6:12" x14ac:dyDescent="0.2">
      <c r="L89"/>
    </row>
    <row r="90" spans="6:12" x14ac:dyDescent="0.2">
      <c r="L9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46"/>
  <sheetViews>
    <sheetView tabSelected="1" topLeftCell="J1" workbookViewId="0">
      <selection activeCell="X6" sqref="X6"/>
    </sheetView>
  </sheetViews>
  <sheetFormatPr defaultRowHeight="12.75" x14ac:dyDescent="0.2"/>
  <cols>
    <col min="3" max="3" width="63.7109375" bestFit="1" customWidth="1"/>
    <col min="4" max="4" width="18.5703125" bestFit="1" customWidth="1"/>
    <col min="5" max="5" width="12" customWidth="1"/>
    <col min="6" max="6" width="12.140625" bestFit="1" customWidth="1"/>
    <col min="7" max="7" width="7.28515625" bestFit="1" customWidth="1"/>
    <col min="8" max="8" width="13" customWidth="1"/>
    <col min="9" max="9" width="13.85546875" customWidth="1"/>
    <col min="10" max="10" width="15.28515625" customWidth="1"/>
    <col min="11" max="11" width="13.42578125" customWidth="1"/>
    <col min="15" max="15" width="69" bestFit="1" customWidth="1"/>
    <col min="16" max="16" width="18.5703125" bestFit="1" customWidth="1"/>
    <col min="17" max="17" width="11.85546875" customWidth="1"/>
    <col min="18" max="18" width="12.85546875" customWidth="1"/>
    <col min="19" max="19" width="7.28515625" bestFit="1" customWidth="1"/>
    <col min="20" max="20" width="14.42578125" customWidth="1"/>
    <col min="21" max="21" width="12.7109375" customWidth="1"/>
    <col min="22" max="22" width="15.5703125" customWidth="1"/>
    <col min="23" max="23" width="12.5703125" customWidth="1"/>
  </cols>
  <sheetData>
    <row r="3" spans="2:23" x14ac:dyDescent="0.2">
      <c r="B3" s="4"/>
      <c r="C3" s="14" t="s">
        <v>5</v>
      </c>
      <c r="D3" s="18" t="s">
        <v>2061</v>
      </c>
      <c r="E3" s="18"/>
      <c r="F3" s="18"/>
      <c r="G3" s="18"/>
      <c r="H3" s="17"/>
      <c r="I3" s="18"/>
      <c r="J3" s="17"/>
      <c r="K3" s="4"/>
      <c r="N3" s="4"/>
      <c r="O3" s="14" t="s">
        <v>5</v>
      </c>
      <c r="P3" s="18" t="s">
        <v>2061</v>
      </c>
      <c r="Q3" s="18"/>
      <c r="R3" s="18"/>
      <c r="S3" s="18"/>
      <c r="T3" s="17"/>
      <c r="U3" s="18"/>
      <c r="V3" s="17"/>
      <c r="W3" s="4"/>
    </row>
    <row r="4" spans="2:23" x14ac:dyDescent="0.2">
      <c r="B4" s="4"/>
      <c r="C4" s="14" t="s">
        <v>11</v>
      </c>
      <c r="D4" s="18" t="s">
        <v>25</v>
      </c>
      <c r="E4" s="18"/>
      <c r="F4" s="18"/>
      <c r="G4" s="18"/>
      <c r="H4" s="17"/>
      <c r="I4" s="18"/>
      <c r="J4" s="17"/>
      <c r="K4" s="4"/>
      <c r="N4" s="4"/>
      <c r="O4" s="14" t="s">
        <v>11</v>
      </c>
      <c r="P4" s="18" t="s">
        <v>2060</v>
      </c>
      <c r="Q4" s="18"/>
      <c r="R4" s="18"/>
      <c r="S4" s="18"/>
      <c r="T4" s="17"/>
      <c r="U4" s="18"/>
      <c r="V4" s="17"/>
      <c r="W4" s="4"/>
    </row>
    <row r="5" spans="2:23" x14ac:dyDescent="0.2">
      <c r="D5" s="10"/>
      <c r="E5" s="10"/>
      <c r="F5" s="10"/>
      <c r="G5" s="10"/>
      <c r="H5" s="12"/>
      <c r="I5" s="10"/>
      <c r="J5" s="12"/>
      <c r="P5" s="10"/>
      <c r="Q5" s="10"/>
      <c r="R5" s="10"/>
      <c r="S5" s="10"/>
      <c r="T5" s="12"/>
      <c r="U5" s="10"/>
      <c r="V5" s="12"/>
    </row>
    <row r="6" spans="2:23" ht="63.75" x14ac:dyDescent="0.2">
      <c r="B6" s="3"/>
      <c r="C6" s="2" t="s">
        <v>2062</v>
      </c>
      <c r="D6" t="s">
        <v>2078</v>
      </c>
      <c r="E6" s="15" t="s">
        <v>2071</v>
      </c>
      <c r="F6" s="15" t="s">
        <v>2074</v>
      </c>
      <c r="G6" s="15" t="s">
        <v>2063</v>
      </c>
      <c r="H6" s="15" t="s">
        <v>2077</v>
      </c>
      <c r="I6" s="16" t="s">
        <v>2069</v>
      </c>
      <c r="J6" s="15" t="s">
        <v>2070</v>
      </c>
      <c r="K6" s="16" t="s">
        <v>2072</v>
      </c>
      <c r="N6" s="3"/>
      <c r="O6" s="2" t="s">
        <v>2062</v>
      </c>
      <c r="P6" t="s">
        <v>2078</v>
      </c>
      <c r="Q6" s="15" t="s">
        <v>2071</v>
      </c>
      <c r="R6" s="15" t="s">
        <v>2074</v>
      </c>
      <c r="S6" s="15" t="s">
        <v>2063</v>
      </c>
      <c r="T6" s="15" t="s">
        <v>2077</v>
      </c>
      <c r="U6" s="16" t="s">
        <v>2069</v>
      </c>
      <c r="V6" s="15" t="s">
        <v>2070</v>
      </c>
      <c r="W6" s="16" t="s">
        <v>2072</v>
      </c>
    </row>
    <row r="7" spans="2:23" x14ac:dyDescent="0.2">
      <c r="C7" s="6" t="s">
        <v>2002</v>
      </c>
      <c r="D7" s="5">
        <v>21</v>
      </c>
      <c r="E7" s="11">
        <v>37</v>
      </c>
      <c r="F7" s="11">
        <v>81</v>
      </c>
      <c r="G7" s="11">
        <v>2796</v>
      </c>
      <c r="H7" s="11">
        <v>2291</v>
      </c>
      <c r="I7" s="12">
        <v>15.603508069894625</v>
      </c>
      <c r="J7" s="11">
        <v>405</v>
      </c>
      <c r="K7" s="12">
        <v>3.833333333333333</v>
      </c>
      <c r="O7" s="6" t="s">
        <v>2002</v>
      </c>
      <c r="P7" s="5">
        <v>8</v>
      </c>
      <c r="Q7" s="11">
        <v>13</v>
      </c>
      <c r="R7" s="11">
        <v>24</v>
      </c>
      <c r="S7" s="11">
        <v>322</v>
      </c>
      <c r="T7" s="11">
        <v>140</v>
      </c>
      <c r="U7" s="12">
        <v>4.8113636363636365</v>
      </c>
      <c r="V7" s="11">
        <v>45</v>
      </c>
      <c r="W7" s="12">
        <v>1.0833333333333333</v>
      </c>
    </row>
    <row r="8" spans="2:23" x14ac:dyDescent="0.2">
      <c r="C8" s="19" t="s">
        <v>2001</v>
      </c>
      <c r="D8" s="5">
        <v>21</v>
      </c>
      <c r="E8" s="11">
        <v>37</v>
      </c>
      <c r="F8" s="11">
        <v>81</v>
      </c>
      <c r="G8" s="11">
        <v>2796</v>
      </c>
      <c r="H8" s="11">
        <v>2291</v>
      </c>
      <c r="I8" s="12">
        <v>15.603508069894625</v>
      </c>
      <c r="J8" s="11">
        <v>405</v>
      </c>
      <c r="K8" s="12">
        <v>3.833333333333333</v>
      </c>
      <c r="O8" s="19" t="s">
        <v>2001</v>
      </c>
      <c r="P8" s="5">
        <v>8</v>
      </c>
      <c r="Q8" s="11">
        <v>13</v>
      </c>
      <c r="R8" s="11">
        <v>24</v>
      </c>
      <c r="S8" s="11">
        <v>322</v>
      </c>
      <c r="T8" s="11">
        <v>140</v>
      </c>
      <c r="U8" s="12">
        <v>4.8113636363636365</v>
      </c>
      <c r="V8" s="11">
        <v>45</v>
      </c>
      <c r="W8" s="12">
        <v>1.0833333333333333</v>
      </c>
    </row>
    <row r="9" spans="2:23" x14ac:dyDescent="0.2">
      <c r="C9" s="6" t="s">
        <v>1940</v>
      </c>
      <c r="D9" s="5">
        <v>19</v>
      </c>
      <c r="E9" s="11">
        <v>57</v>
      </c>
      <c r="F9" s="11">
        <v>48</v>
      </c>
      <c r="G9" s="11">
        <v>1000</v>
      </c>
      <c r="H9" s="11">
        <v>905</v>
      </c>
      <c r="I9" s="12">
        <v>14.332080200501256</v>
      </c>
      <c r="J9" s="11">
        <v>2715</v>
      </c>
      <c r="K9" s="12">
        <v>12</v>
      </c>
      <c r="O9" s="6" t="s">
        <v>1940</v>
      </c>
      <c r="P9" s="5">
        <v>11</v>
      </c>
      <c r="Q9" s="11">
        <v>63</v>
      </c>
      <c r="R9" s="11">
        <v>14</v>
      </c>
      <c r="S9" s="11">
        <v>18</v>
      </c>
      <c r="T9" s="11">
        <v>15</v>
      </c>
      <c r="U9" s="12">
        <v>0.90909090909090906</v>
      </c>
      <c r="V9" s="11">
        <v>87</v>
      </c>
      <c r="W9" s="12">
        <v>6.75</v>
      </c>
    </row>
    <row r="10" spans="2:23" x14ac:dyDescent="0.2">
      <c r="C10" s="19" t="s">
        <v>1940</v>
      </c>
      <c r="D10" s="5">
        <v>19</v>
      </c>
      <c r="E10" s="11">
        <v>57</v>
      </c>
      <c r="F10" s="11">
        <v>48</v>
      </c>
      <c r="G10" s="11">
        <v>1000</v>
      </c>
      <c r="H10" s="11">
        <v>905</v>
      </c>
      <c r="I10" s="12">
        <v>14.332080200501256</v>
      </c>
      <c r="J10" s="11">
        <v>2715</v>
      </c>
      <c r="K10" s="12">
        <v>12</v>
      </c>
      <c r="O10" s="19" t="s">
        <v>1940</v>
      </c>
      <c r="P10" s="5">
        <v>11</v>
      </c>
      <c r="Q10" s="11">
        <v>63</v>
      </c>
      <c r="R10" s="11">
        <v>14</v>
      </c>
      <c r="S10" s="11">
        <v>18</v>
      </c>
      <c r="T10" s="11">
        <v>15</v>
      </c>
      <c r="U10" s="12">
        <v>0.90909090909090906</v>
      </c>
      <c r="V10" s="11">
        <v>87</v>
      </c>
      <c r="W10" s="12">
        <v>6.75</v>
      </c>
    </row>
    <row r="11" spans="2:23" x14ac:dyDescent="0.2">
      <c r="C11" s="6" t="s">
        <v>18</v>
      </c>
      <c r="D11" s="5">
        <v>58</v>
      </c>
      <c r="E11" s="11">
        <v>176</v>
      </c>
      <c r="F11" s="11">
        <v>127</v>
      </c>
      <c r="G11" s="11">
        <v>3550</v>
      </c>
      <c r="H11" s="11">
        <v>3293</v>
      </c>
      <c r="I11" s="12">
        <v>22.502477981788328</v>
      </c>
      <c r="J11" s="11">
        <v>10228</v>
      </c>
      <c r="K11" s="12">
        <v>32.583333333333336</v>
      </c>
      <c r="O11" s="6" t="s">
        <v>18</v>
      </c>
      <c r="P11" s="5">
        <v>13</v>
      </c>
      <c r="Q11" s="11">
        <v>13</v>
      </c>
      <c r="R11" s="11">
        <v>36</v>
      </c>
      <c r="S11" s="11">
        <v>236</v>
      </c>
      <c r="T11" s="11">
        <v>156</v>
      </c>
      <c r="U11" s="12">
        <v>7.4102564102564106</v>
      </c>
      <c r="V11" s="11">
        <v>276</v>
      </c>
      <c r="W11" s="12">
        <v>3.3333333333333335</v>
      </c>
    </row>
    <row r="12" spans="2:23" x14ac:dyDescent="0.2">
      <c r="C12" s="19" t="s">
        <v>16</v>
      </c>
      <c r="D12" s="5">
        <v>58</v>
      </c>
      <c r="E12" s="11">
        <v>176</v>
      </c>
      <c r="F12" s="11">
        <v>127</v>
      </c>
      <c r="G12" s="11">
        <v>3550</v>
      </c>
      <c r="H12" s="11">
        <v>3293</v>
      </c>
      <c r="I12" s="12">
        <v>22.502477981788328</v>
      </c>
      <c r="J12" s="11">
        <v>10228</v>
      </c>
      <c r="K12" s="12">
        <v>32.583333333333336</v>
      </c>
      <c r="O12" s="19" t="s">
        <v>16</v>
      </c>
      <c r="P12" s="5">
        <v>13</v>
      </c>
      <c r="Q12" s="11">
        <v>13</v>
      </c>
      <c r="R12" s="11">
        <v>36</v>
      </c>
      <c r="S12" s="11">
        <v>236</v>
      </c>
      <c r="T12" s="11">
        <v>156</v>
      </c>
      <c r="U12" s="12">
        <v>7.4102564102564106</v>
      </c>
      <c r="V12" s="11">
        <v>276</v>
      </c>
      <c r="W12" s="12">
        <v>3.3333333333333335</v>
      </c>
    </row>
    <row r="13" spans="2:23" x14ac:dyDescent="0.2">
      <c r="C13" s="6" t="s">
        <v>373</v>
      </c>
      <c r="D13" s="5">
        <v>228</v>
      </c>
      <c r="E13" s="11">
        <v>644</v>
      </c>
      <c r="F13" s="11">
        <v>737</v>
      </c>
      <c r="G13" s="11">
        <v>21593</v>
      </c>
      <c r="H13" s="11">
        <v>20261</v>
      </c>
      <c r="I13" s="12">
        <v>22.742963086286611</v>
      </c>
      <c r="J13" s="11">
        <v>56672</v>
      </c>
      <c r="K13" s="12">
        <v>168</v>
      </c>
      <c r="O13" s="6" t="s">
        <v>373</v>
      </c>
      <c r="P13" s="5">
        <v>33</v>
      </c>
      <c r="Q13" s="11">
        <v>48</v>
      </c>
      <c r="R13" s="11">
        <v>88</v>
      </c>
      <c r="S13" s="11">
        <v>592</v>
      </c>
      <c r="T13" s="11">
        <v>499</v>
      </c>
      <c r="U13" s="12">
        <v>8.4514692378328728</v>
      </c>
      <c r="V13" s="11">
        <v>1036</v>
      </c>
      <c r="W13" s="12">
        <v>7.083333333333333</v>
      </c>
    </row>
    <row r="14" spans="2:23" x14ac:dyDescent="0.2">
      <c r="C14" s="19" t="s">
        <v>372</v>
      </c>
      <c r="D14" s="5">
        <v>61</v>
      </c>
      <c r="E14" s="11">
        <v>182</v>
      </c>
      <c r="F14" s="11">
        <v>156</v>
      </c>
      <c r="G14" s="11">
        <v>5382</v>
      </c>
      <c r="H14" s="11">
        <v>5171</v>
      </c>
      <c r="I14" s="12">
        <v>29.381468981035038</v>
      </c>
      <c r="J14" s="11">
        <v>15336</v>
      </c>
      <c r="K14" s="12">
        <v>38.833333333333336</v>
      </c>
      <c r="O14" s="19" t="s">
        <v>372</v>
      </c>
      <c r="P14" s="5">
        <v>6</v>
      </c>
      <c r="Q14" s="11">
        <v>6</v>
      </c>
      <c r="R14" s="11">
        <v>17</v>
      </c>
      <c r="S14" s="11">
        <v>96</v>
      </c>
      <c r="T14" s="11">
        <v>83</v>
      </c>
      <c r="U14" s="12">
        <v>4.9555555555555557</v>
      </c>
      <c r="V14" s="11">
        <v>156</v>
      </c>
      <c r="W14" s="12">
        <v>1.25</v>
      </c>
    </row>
    <row r="15" spans="2:23" x14ac:dyDescent="0.2">
      <c r="C15" s="19" t="s">
        <v>504</v>
      </c>
      <c r="D15" s="5">
        <v>10</v>
      </c>
      <c r="E15" s="11">
        <v>30</v>
      </c>
      <c r="F15" s="11">
        <v>43</v>
      </c>
      <c r="G15" s="11">
        <v>1533</v>
      </c>
      <c r="H15" s="11">
        <v>1494</v>
      </c>
      <c r="I15" s="12">
        <v>29.118981481481477</v>
      </c>
      <c r="J15" s="11">
        <v>4482</v>
      </c>
      <c r="K15" s="12">
        <v>10.75</v>
      </c>
      <c r="O15" s="19" t="s">
        <v>569</v>
      </c>
      <c r="P15" s="5">
        <v>3</v>
      </c>
      <c r="Q15" s="11">
        <v>1</v>
      </c>
      <c r="R15" s="11">
        <v>11</v>
      </c>
      <c r="S15" s="11">
        <v>24</v>
      </c>
      <c r="T15" s="11">
        <v>18</v>
      </c>
      <c r="U15" s="12">
        <v>2.2222222222222223</v>
      </c>
      <c r="V15" s="11">
        <v>4</v>
      </c>
      <c r="W15" s="12">
        <v>8.3333333333333329E-2</v>
      </c>
    </row>
    <row r="16" spans="2:23" x14ac:dyDescent="0.2">
      <c r="C16" s="19" t="s">
        <v>569</v>
      </c>
      <c r="D16" s="5">
        <v>37</v>
      </c>
      <c r="E16" s="11">
        <v>86</v>
      </c>
      <c r="F16" s="11">
        <v>115</v>
      </c>
      <c r="G16" s="11">
        <v>2730</v>
      </c>
      <c r="H16" s="11">
        <v>2517</v>
      </c>
      <c r="I16" s="12">
        <v>18.687618387618386</v>
      </c>
      <c r="J16" s="11">
        <v>4031</v>
      </c>
      <c r="K16" s="12">
        <v>15.833333333333332</v>
      </c>
      <c r="O16" s="19" t="s">
        <v>668</v>
      </c>
      <c r="P16" s="5">
        <v>3</v>
      </c>
      <c r="Q16" s="11">
        <v>1</v>
      </c>
      <c r="R16" s="11">
        <v>13</v>
      </c>
      <c r="S16" s="11">
        <v>64</v>
      </c>
      <c r="T16" s="11">
        <v>40</v>
      </c>
      <c r="U16" s="12">
        <v>9.3939393939393945</v>
      </c>
      <c r="V16" s="11">
        <v>9</v>
      </c>
      <c r="W16" s="12">
        <v>8.3333333333333329E-2</v>
      </c>
    </row>
    <row r="17" spans="3:23" x14ac:dyDescent="0.2">
      <c r="C17" s="19" t="s">
        <v>668</v>
      </c>
      <c r="D17" s="5">
        <v>28</v>
      </c>
      <c r="E17" s="11">
        <v>81</v>
      </c>
      <c r="F17" s="11">
        <v>118</v>
      </c>
      <c r="G17" s="11">
        <v>3203</v>
      </c>
      <c r="H17" s="11">
        <v>2973</v>
      </c>
      <c r="I17" s="12">
        <v>18.528635937133476</v>
      </c>
      <c r="J17" s="11">
        <v>8757</v>
      </c>
      <c r="K17" s="12">
        <v>29</v>
      </c>
      <c r="O17" s="19" t="s">
        <v>870</v>
      </c>
      <c r="P17" s="5">
        <v>15</v>
      </c>
      <c r="Q17" s="11">
        <v>28</v>
      </c>
      <c r="R17" s="11">
        <v>26</v>
      </c>
      <c r="S17" s="11">
        <v>289</v>
      </c>
      <c r="T17" s="11">
        <v>255</v>
      </c>
      <c r="U17" s="12">
        <v>9.3066666666666666</v>
      </c>
      <c r="V17" s="11">
        <v>654</v>
      </c>
      <c r="W17" s="12">
        <v>4.6666666666666661</v>
      </c>
    </row>
    <row r="18" spans="3:23" x14ac:dyDescent="0.2">
      <c r="C18" s="19" t="s">
        <v>870</v>
      </c>
      <c r="D18" s="5">
        <v>46</v>
      </c>
      <c r="E18" s="11">
        <v>132</v>
      </c>
      <c r="F18" s="11">
        <v>126</v>
      </c>
      <c r="G18" s="11">
        <v>3577</v>
      </c>
      <c r="H18" s="11">
        <v>3306</v>
      </c>
      <c r="I18" s="12">
        <v>21.789406487232576</v>
      </c>
      <c r="J18" s="11">
        <v>9744</v>
      </c>
      <c r="K18" s="12">
        <v>29.75</v>
      </c>
      <c r="O18" s="19" t="s">
        <v>1580</v>
      </c>
      <c r="P18" s="5">
        <v>6</v>
      </c>
      <c r="Q18" s="11">
        <v>12</v>
      </c>
      <c r="R18" s="11">
        <v>21</v>
      </c>
      <c r="S18" s="11">
        <v>119</v>
      </c>
      <c r="T18" s="11">
        <v>103</v>
      </c>
      <c r="U18" s="12">
        <v>12.452777777777778</v>
      </c>
      <c r="V18" s="11">
        <v>213</v>
      </c>
      <c r="W18" s="12">
        <v>1</v>
      </c>
    </row>
    <row r="19" spans="3:23" x14ac:dyDescent="0.2">
      <c r="C19" s="19" t="s">
        <v>1580</v>
      </c>
      <c r="D19" s="5">
        <v>43</v>
      </c>
      <c r="E19" s="11">
        <v>126</v>
      </c>
      <c r="F19" s="11">
        <v>174</v>
      </c>
      <c r="G19" s="11">
        <v>5122</v>
      </c>
      <c r="H19" s="11">
        <v>4770</v>
      </c>
      <c r="I19" s="12">
        <v>20.218134326071638</v>
      </c>
      <c r="J19" s="11">
        <v>14217</v>
      </c>
      <c r="K19" s="12">
        <v>42.75</v>
      </c>
      <c r="O19" s="6" t="s">
        <v>209</v>
      </c>
      <c r="P19" s="5">
        <v>72</v>
      </c>
      <c r="Q19" s="11">
        <v>48</v>
      </c>
      <c r="R19" s="11">
        <v>537</v>
      </c>
      <c r="S19" s="11">
        <v>4527</v>
      </c>
      <c r="T19" s="11">
        <v>3987</v>
      </c>
      <c r="U19" s="12">
        <v>7.1664648212845554</v>
      </c>
      <c r="V19" s="11">
        <v>3350</v>
      </c>
      <c r="W19" s="12">
        <v>20.166666666666668</v>
      </c>
    </row>
    <row r="20" spans="3:23" x14ac:dyDescent="0.2">
      <c r="C20" s="19" t="s">
        <v>2001</v>
      </c>
      <c r="D20" s="5">
        <v>3</v>
      </c>
      <c r="E20" s="11">
        <v>7</v>
      </c>
      <c r="F20" s="11">
        <v>5</v>
      </c>
      <c r="G20" s="11">
        <v>46</v>
      </c>
      <c r="H20" s="11">
        <v>30</v>
      </c>
      <c r="I20" s="12">
        <v>6.666666666666667</v>
      </c>
      <c r="J20" s="11">
        <v>105</v>
      </c>
      <c r="K20" s="12">
        <v>1.0833333333333333</v>
      </c>
      <c r="O20" s="19" t="s">
        <v>208</v>
      </c>
      <c r="P20" s="5">
        <v>15</v>
      </c>
      <c r="Q20" s="11">
        <v>6</v>
      </c>
      <c r="R20" s="11">
        <v>173</v>
      </c>
      <c r="S20" s="11">
        <v>744</v>
      </c>
      <c r="T20" s="11">
        <v>529</v>
      </c>
      <c r="U20" s="12">
        <v>6.7167483138830395</v>
      </c>
      <c r="V20" s="11">
        <v>246</v>
      </c>
      <c r="W20" s="12">
        <v>1.75</v>
      </c>
    </row>
    <row r="21" spans="3:23" x14ac:dyDescent="0.2">
      <c r="C21" s="6" t="s">
        <v>209</v>
      </c>
      <c r="D21" s="5">
        <v>194</v>
      </c>
      <c r="E21" s="11">
        <v>591</v>
      </c>
      <c r="F21" s="11">
        <v>736</v>
      </c>
      <c r="G21" s="11">
        <v>21124</v>
      </c>
      <c r="H21" s="11">
        <v>19612</v>
      </c>
      <c r="I21" s="12">
        <v>18.541667596435634</v>
      </c>
      <c r="J21" s="11">
        <v>64999</v>
      </c>
      <c r="K21" s="12">
        <v>202.5</v>
      </c>
      <c r="O21" s="19" t="s">
        <v>311</v>
      </c>
      <c r="P21" s="5">
        <v>2</v>
      </c>
      <c r="Q21" s="11">
        <v>8</v>
      </c>
      <c r="R21" s="11">
        <v>2</v>
      </c>
      <c r="S21" s="11">
        <v>33</v>
      </c>
      <c r="T21" s="11">
        <v>32</v>
      </c>
      <c r="U21" s="12">
        <v>16</v>
      </c>
      <c r="V21" s="11">
        <v>108</v>
      </c>
      <c r="W21" s="12">
        <v>0.66666666666666663</v>
      </c>
    </row>
    <row r="22" spans="3:23" x14ac:dyDescent="0.2">
      <c r="C22" s="19" t="s">
        <v>208</v>
      </c>
      <c r="D22" s="5">
        <v>38</v>
      </c>
      <c r="E22" s="11">
        <v>107</v>
      </c>
      <c r="F22" s="11">
        <v>248</v>
      </c>
      <c r="G22" s="11">
        <v>7391</v>
      </c>
      <c r="H22" s="11">
        <v>7003</v>
      </c>
      <c r="I22" s="12">
        <v>23.514332232095388</v>
      </c>
      <c r="J22" s="11">
        <v>23225</v>
      </c>
      <c r="K22" s="12">
        <v>67</v>
      </c>
      <c r="O22" s="19" t="s">
        <v>337</v>
      </c>
      <c r="P22" s="5">
        <v>3</v>
      </c>
      <c r="Q22" s="11">
        <v>0</v>
      </c>
      <c r="R22" s="11">
        <v>17</v>
      </c>
      <c r="S22" s="11">
        <v>43</v>
      </c>
      <c r="T22" s="11">
        <v>37</v>
      </c>
      <c r="U22" s="12">
        <v>1.8869047619047619</v>
      </c>
      <c r="V22" s="11">
        <v>0</v>
      </c>
      <c r="W22" s="12">
        <v>0</v>
      </c>
    </row>
    <row r="23" spans="3:23" x14ac:dyDescent="0.2">
      <c r="C23" s="19" t="s">
        <v>311</v>
      </c>
      <c r="D23" s="5">
        <v>1</v>
      </c>
      <c r="E23" s="11">
        <v>0</v>
      </c>
      <c r="F23" s="11">
        <v>2</v>
      </c>
      <c r="G23" s="11">
        <v>55</v>
      </c>
      <c r="H23" s="11">
        <v>48</v>
      </c>
      <c r="I23" s="12">
        <v>24</v>
      </c>
      <c r="J23" s="11">
        <v>0</v>
      </c>
      <c r="K23" s="12">
        <v>0</v>
      </c>
      <c r="O23" s="19" t="s">
        <v>648</v>
      </c>
      <c r="P23" s="5">
        <v>1</v>
      </c>
      <c r="Q23" s="11">
        <v>1</v>
      </c>
      <c r="R23" s="11">
        <v>5</v>
      </c>
      <c r="S23" s="11">
        <v>66</v>
      </c>
      <c r="T23" s="11">
        <v>57</v>
      </c>
      <c r="U23" s="12">
        <v>11.4</v>
      </c>
      <c r="V23" s="11">
        <v>57</v>
      </c>
      <c r="W23" s="12">
        <v>0.41666666666666663</v>
      </c>
    </row>
    <row r="24" spans="3:23" x14ac:dyDescent="0.2">
      <c r="C24" s="19" t="s">
        <v>337</v>
      </c>
      <c r="D24" s="5">
        <v>14</v>
      </c>
      <c r="E24" s="11">
        <v>47</v>
      </c>
      <c r="F24" s="11">
        <v>15</v>
      </c>
      <c r="G24" s="11">
        <v>134</v>
      </c>
      <c r="H24" s="11">
        <v>82</v>
      </c>
      <c r="I24" s="12">
        <v>5.8214285714285712</v>
      </c>
      <c r="J24" s="11">
        <v>259</v>
      </c>
      <c r="K24" s="12">
        <v>4.1666666666666661</v>
      </c>
      <c r="O24" s="19" t="s">
        <v>730</v>
      </c>
      <c r="P24" s="5">
        <v>16</v>
      </c>
      <c r="Q24" s="11">
        <v>13</v>
      </c>
      <c r="R24" s="11">
        <v>84</v>
      </c>
      <c r="S24" s="11">
        <v>1181</v>
      </c>
      <c r="T24" s="11">
        <v>1117</v>
      </c>
      <c r="U24" s="12">
        <v>8.9389466089466083</v>
      </c>
      <c r="V24" s="11">
        <v>1093</v>
      </c>
      <c r="W24" s="12">
        <v>5.833333333333333</v>
      </c>
    </row>
    <row r="25" spans="3:23" x14ac:dyDescent="0.2">
      <c r="C25" s="19" t="s">
        <v>648</v>
      </c>
      <c r="D25" s="5">
        <v>9</v>
      </c>
      <c r="E25" s="11">
        <v>34</v>
      </c>
      <c r="F25" s="11">
        <v>35</v>
      </c>
      <c r="G25" s="11">
        <v>519</v>
      </c>
      <c r="H25" s="11">
        <v>474</v>
      </c>
      <c r="I25" s="12">
        <v>17.509920634920636</v>
      </c>
      <c r="J25" s="11">
        <v>2004</v>
      </c>
      <c r="K25" s="12">
        <v>13.5</v>
      </c>
      <c r="O25" s="19" t="s">
        <v>794</v>
      </c>
      <c r="P25" s="5">
        <v>10</v>
      </c>
      <c r="Q25" s="11">
        <v>8</v>
      </c>
      <c r="R25" s="11">
        <v>36</v>
      </c>
      <c r="S25" s="11">
        <v>133</v>
      </c>
      <c r="T25" s="11">
        <v>133</v>
      </c>
      <c r="U25" s="12">
        <v>4.947222222222222</v>
      </c>
      <c r="V25" s="11">
        <v>114</v>
      </c>
      <c r="W25" s="12">
        <v>2.916666666666667</v>
      </c>
    </row>
    <row r="26" spans="3:23" x14ac:dyDescent="0.2">
      <c r="C26" s="19" t="s">
        <v>730</v>
      </c>
      <c r="D26" s="5">
        <v>18</v>
      </c>
      <c r="E26" s="11">
        <v>58</v>
      </c>
      <c r="F26" s="11">
        <v>60</v>
      </c>
      <c r="G26" s="11">
        <v>1589</v>
      </c>
      <c r="H26" s="11">
        <v>1538</v>
      </c>
      <c r="I26" s="12">
        <v>18.598148148148148</v>
      </c>
      <c r="J26" s="11">
        <v>5453</v>
      </c>
      <c r="K26" s="12">
        <v>17.5</v>
      </c>
      <c r="O26" s="19" t="s">
        <v>1675</v>
      </c>
      <c r="P26" s="5">
        <v>8</v>
      </c>
      <c r="Q26" s="11">
        <v>1</v>
      </c>
      <c r="R26" s="11">
        <v>54</v>
      </c>
      <c r="S26" s="11">
        <v>111</v>
      </c>
      <c r="T26" s="11">
        <v>65</v>
      </c>
      <c r="U26" s="12">
        <v>1.2708333333333333</v>
      </c>
      <c r="V26" s="11">
        <v>2</v>
      </c>
      <c r="W26" s="12">
        <v>0.16666666666666666</v>
      </c>
    </row>
    <row r="27" spans="3:23" x14ac:dyDescent="0.2">
      <c r="C27" s="19" t="s">
        <v>794</v>
      </c>
      <c r="D27" s="5">
        <v>14</v>
      </c>
      <c r="E27" s="11">
        <v>42</v>
      </c>
      <c r="F27" s="11">
        <v>39</v>
      </c>
      <c r="G27" s="11">
        <v>863</v>
      </c>
      <c r="H27" s="11">
        <v>860</v>
      </c>
      <c r="I27" s="12">
        <v>20.253741496598639</v>
      </c>
      <c r="J27" s="11">
        <v>2580</v>
      </c>
      <c r="K27" s="12">
        <v>9.75</v>
      </c>
      <c r="O27" s="19" t="s">
        <v>1835</v>
      </c>
      <c r="P27" s="5">
        <v>17</v>
      </c>
      <c r="Q27" s="11">
        <v>11</v>
      </c>
      <c r="R27" s="11">
        <v>166</v>
      </c>
      <c r="S27" s="11">
        <v>2216</v>
      </c>
      <c r="T27" s="11">
        <v>2017</v>
      </c>
      <c r="U27" s="12">
        <v>9.618323147440794</v>
      </c>
      <c r="V27" s="11">
        <v>1730</v>
      </c>
      <c r="W27" s="12">
        <v>8.4166666666666661</v>
      </c>
    </row>
    <row r="28" spans="3:23" x14ac:dyDescent="0.2">
      <c r="C28" s="19" t="s">
        <v>1675</v>
      </c>
      <c r="D28" s="5">
        <v>63</v>
      </c>
      <c r="E28" s="11">
        <v>186</v>
      </c>
      <c r="F28" s="11">
        <v>203</v>
      </c>
      <c r="G28" s="11">
        <v>6376</v>
      </c>
      <c r="H28" s="11">
        <v>5703</v>
      </c>
      <c r="I28" s="12">
        <v>16.924130763416478</v>
      </c>
      <c r="J28" s="11">
        <v>18124</v>
      </c>
      <c r="K28" s="12">
        <v>50.833333333333329</v>
      </c>
      <c r="O28" s="6" t="s">
        <v>167</v>
      </c>
      <c r="P28" s="5">
        <v>43</v>
      </c>
      <c r="Q28" s="11">
        <v>27</v>
      </c>
      <c r="R28" s="11">
        <v>147</v>
      </c>
      <c r="S28" s="11">
        <v>666</v>
      </c>
      <c r="T28" s="11">
        <v>633</v>
      </c>
      <c r="U28" s="12">
        <v>4.45547843629239</v>
      </c>
      <c r="V28" s="11">
        <v>486</v>
      </c>
      <c r="W28" s="12">
        <v>4</v>
      </c>
    </row>
    <row r="29" spans="3:23" x14ac:dyDescent="0.2">
      <c r="C29" s="19" t="s">
        <v>1835</v>
      </c>
      <c r="D29" s="5">
        <v>37</v>
      </c>
      <c r="E29" s="11">
        <v>117</v>
      </c>
      <c r="F29" s="11">
        <v>134</v>
      </c>
      <c r="G29" s="11">
        <v>4197</v>
      </c>
      <c r="H29" s="11">
        <v>3904</v>
      </c>
      <c r="I29" s="12">
        <v>20.430008580008579</v>
      </c>
      <c r="J29" s="11">
        <v>13354</v>
      </c>
      <c r="K29" s="12">
        <v>39.75</v>
      </c>
      <c r="O29" s="19" t="s">
        <v>166</v>
      </c>
      <c r="P29" s="5">
        <v>9</v>
      </c>
      <c r="Q29" s="11">
        <v>6</v>
      </c>
      <c r="R29" s="11">
        <v>19</v>
      </c>
      <c r="S29" s="11">
        <v>52</v>
      </c>
      <c r="T29" s="11">
        <v>52</v>
      </c>
      <c r="U29" s="12">
        <v>4.1805555555555554</v>
      </c>
      <c r="V29" s="11">
        <v>33</v>
      </c>
      <c r="W29" s="12">
        <v>0.5</v>
      </c>
    </row>
    <row r="30" spans="3:23" x14ac:dyDescent="0.2">
      <c r="C30" s="6" t="s">
        <v>167</v>
      </c>
      <c r="D30" s="5">
        <v>87</v>
      </c>
      <c r="E30" s="11">
        <v>257</v>
      </c>
      <c r="F30" s="11">
        <v>206</v>
      </c>
      <c r="G30" s="11">
        <v>3932</v>
      </c>
      <c r="H30" s="11">
        <v>3831</v>
      </c>
      <c r="I30" s="12">
        <v>15.744731800766287</v>
      </c>
      <c r="J30" s="11">
        <v>11715</v>
      </c>
      <c r="K30" s="12">
        <v>52.083333333333329</v>
      </c>
      <c r="O30" s="19" t="s">
        <v>318</v>
      </c>
      <c r="P30" s="5">
        <v>4</v>
      </c>
      <c r="Q30" s="11">
        <v>1</v>
      </c>
      <c r="R30" s="11">
        <v>21</v>
      </c>
      <c r="S30" s="11">
        <v>68</v>
      </c>
      <c r="T30" s="11">
        <v>68</v>
      </c>
      <c r="U30" s="12">
        <v>6.1923076923076925</v>
      </c>
      <c r="V30" s="11">
        <v>19</v>
      </c>
      <c r="W30" s="12">
        <v>8.3333333333333329E-2</v>
      </c>
    </row>
    <row r="31" spans="3:23" x14ac:dyDescent="0.2">
      <c r="C31" s="19" t="s">
        <v>166</v>
      </c>
      <c r="D31" s="5">
        <v>14</v>
      </c>
      <c r="E31" s="11">
        <v>43</v>
      </c>
      <c r="F31" s="11">
        <v>50</v>
      </c>
      <c r="G31" s="11">
        <v>1072</v>
      </c>
      <c r="H31" s="11">
        <v>1070</v>
      </c>
      <c r="I31" s="12">
        <v>16.365079365079364</v>
      </c>
      <c r="J31" s="11">
        <v>3514</v>
      </c>
      <c r="K31" s="12">
        <v>13.5</v>
      </c>
      <c r="O31" s="19" t="s">
        <v>525</v>
      </c>
      <c r="P31" s="5">
        <v>3</v>
      </c>
      <c r="Q31" s="11">
        <v>1</v>
      </c>
      <c r="R31" s="11">
        <v>5</v>
      </c>
      <c r="S31" s="11">
        <v>18</v>
      </c>
      <c r="T31" s="11">
        <v>11</v>
      </c>
      <c r="U31" s="12">
        <v>2.7777777777777772</v>
      </c>
      <c r="V31" s="11">
        <v>6</v>
      </c>
      <c r="W31" s="12">
        <v>8.3333333333333329E-2</v>
      </c>
    </row>
    <row r="32" spans="3:23" x14ac:dyDescent="0.2">
      <c r="C32" s="19" t="s">
        <v>318</v>
      </c>
      <c r="D32" s="5">
        <v>6</v>
      </c>
      <c r="E32" s="11">
        <v>15</v>
      </c>
      <c r="F32" s="11">
        <v>6</v>
      </c>
      <c r="G32" s="11">
        <v>69</v>
      </c>
      <c r="H32" s="11">
        <v>63</v>
      </c>
      <c r="I32" s="12">
        <v>10.5</v>
      </c>
      <c r="J32" s="11">
        <v>186</v>
      </c>
      <c r="K32" s="12">
        <v>1.25</v>
      </c>
      <c r="O32" s="19" t="s">
        <v>544</v>
      </c>
      <c r="P32" s="5">
        <v>2</v>
      </c>
      <c r="Q32" s="11">
        <v>3</v>
      </c>
      <c r="R32" s="11">
        <v>8</v>
      </c>
      <c r="S32" s="11">
        <v>36</v>
      </c>
      <c r="T32" s="11">
        <v>31</v>
      </c>
      <c r="U32" s="12">
        <v>5.583333333333333</v>
      </c>
      <c r="V32" s="11">
        <v>54</v>
      </c>
      <c r="W32" s="12">
        <v>0.5</v>
      </c>
    </row>
    <row r="33" spans="3:23" x14ac:dyDescent="0.2">
      <c r="C33" s="19" t="s">
        <v>525</v>
      </c>
      <c r="D33" s="5">
        <v>7</v>
      </c>
      <c r="E33" s="11">
        <v>21</v>
      </c>
      <c r="F33" s="11">
        <v>18</v>
      </c>
      <c r="G33" s="11">
        <v>392</v>
      </c>
      <c r="H33" s="11">
        <v>377</v>
      </c>
      <c r="I33" s="12">
        <v>20.595238095238098</v>
      </c>
      <c r="J33" s="11">
        <v>1131</v>
      </c>
      <c r="K33" s="12">
        <v>4.5</v>
      </c>
      <c r="O33" s="19" t="s">
        <v>841</v>
      </c>
      <c r="P33" s="5">
        <v>5</v>
      </c>
      <c r="Q33" s="11">
        <v>5</v>
      </c>
      <c r="R33" s="11">
        <v>9</v>
      </c>
      <c r="S33" s="11">
        <v>24</v>
      </c>
      <c r="T33" s="11">
        <v>20</v>
      </c>
      <c r="U33" s="12">
        <v>2.7199999999999998</v>
      </c>
      <c r="V33" s="11">
        <v>15</v>
      </c>
      <c r="W33" s="12">
        <v>0.41666666666666663</v>
      </c>
    </row>
    <row r="34" spans="3:23" x14ac:dyDescent="0.2">
      <c r="C34" s="19" t="s">
        <v>544</v>
      </c>
      <c r="D34" s="5">
        <v>10</v>
      </c>
      <c r="E34" s="11">
        <v>26</v>
      </c>
      <c r="F34" s="11">
        <v>13</v>
      </c>
      <c r="G34" s="11">
        <v>243</v>
      </c>
      <c r="H34" s="11">
        <v>215</v>
      </c>
      <c r="I34" s="12">
        <v>12.5</v>
      </c>
      <c r="J34" s="11">
        <v>395</v>
      </c>
      <c r="K34" s="12">
        <v>2.4166666666666665</v>
      </c>
      <c r="O34" s="19" t="s">
        <v>989</v>
      </c>
      <c r="P34" s="5">
        <v>11</v>
      </c>
      <c r="Q34" s="11">
        <v>7</v>
      </c>
      <c r="R34" s="11">
        <v>51</v>
      </c>
      <c r="S34" s="11">
        <v>396</v>
      </c>
      <c r="T34" s="11">
        <v>380</v>
      </c>
      <c r="U34" s="12">
        <v>6.2372294372294368</v>
      </c>
      <c r="V34" s="11">
        <v>330</v>
      </c>
      <c r="W34" s="12">
        <v>1.9999999999999998</v>
      </c>
    </row>
    <row r="35" spans="3:23" x14ac:dyDescent="0.2">
      <c r="C35" s="19" t="s">
        <v>841</v>
      </c>
      <c r="D35" s="5">
        <v>11</v>
      </c>
      <c r="E35" s="11">
        <v>33</v>
      </c>
      <c r="F35" s="11">
        <v>20</v>
      </c>
      <c r="G35" s="11">
        <v>312</v>
      </c>
      <c r="H35" s="11">
        <v>312</v>
      </c>
      <c r="I35" s="12">
        <v>16.13636363636364</v>
      </c>
      <c r="J35" s="11">
        <v>936</v>
      </c>
      <c r="K35" s="12">
        <v>5</v>
      </c>
      <c r="O35" s="19" t="s">
        <v>1206</v>
      </c>
      <c r="P35" s="5">
        <v>1</v>
      </c>
      <c r="Q35" s="11">
        <v>1</v>
      </c>
      <c r="R35" s="11">
        <v>2</v>
      </c>
      <c r="S35" s="11">
        <v>16</v>
      </c>
      <c r="T35" s="11">
        <v>16</v>
      </c>
      <c r="U35" s="12">
        <v>8</v>
      </c>
      <c r="V35" s="11">
        <v>16</v>
      </c>
      <c r="W35" s="12">
        <v>0.16666666666666666</v>
      </c>
    </row>
    <row r="36" spans="3:23" x14ac:dyDescent="0.2">
      <c r="C36" s="19" t="s">
        <v>989</v>
      </c>
      <c r="D36" s="5">
        <v>25</v>
      </c>
      <c r="E36" s="11">
        <v>76</v>
      </c>
      <c r="F36" s="11">
        <v>61</v>
      </c>
      <c r="G36" s="11">
        <v>1280</v>
      </c>
      <c r="H36" s="11">
        <v>1230</v>
      </c>
      <c r="I36" s="12">
        <v>17.704999999999998</v>
      </c>
      <c r="J36" s="11">
        <v>3855</v>
      </c>
      <c r="K36" s="12">
        <v>15.833333333333332</v>
      </c>
      <c r="O36" s="19" t="s">
        <v>1809</v>
      </c>
      <c r="P36" s="5">
        <v>1</v>
      </c>
      <c r="Q36" s="11">
        <v>0</v>
      </c>
      <c r="R36" s="11">
        <v>11</v>
      </c>
      <c r="S36" s="11">
        <v>13</v>
      </c>
      <c r="T36" s="11">
        <v>13</v>
      </c>
      <c r="U36" s="12">
        <v>1.1818181818181819</v>
      </c>
      <c r="V36" s="11">
        <v>0</v>
      </c>
      <c r="W36" s="12">
        <v>0</v>
      </c>
    </row>
    <row r="37" spans="3:23" x14ac:dyDescent="0.2">
      <c r="C37" s="19" t="s">
        <v>1206</v>
      </c>
      <c r="D37" s="5">
        <v>6</v>
      </c>
      <c r="E37" s="11">
        <v>19</v>
      </c>
      <c r="F37" s="11">
        <v>14</v>
      </c>
      <c r="G37" s="11">
        <v>230</v>
      </c>
      <c r="H37" s="11">
        <v>230</v>
      </c>
      <c r="I37" s="12">
        <v>15.814814814814815</v>
      </c>
      <c r="J37" s="11">
        <v>696</v>
      </c>
      <c r="K37" s="12">
        <v>3.5833333333333335</v>
      </c>
      <c r="O37" s="20" t="s">
        <v>1808</v>
      </c>
      <c r="P37" s="5">
        <v>1</v>
      </c>
      <c r="Q37" s="11">
        <v>0</v>
      </c>
      <c r="R37" s="11">
        <v>11</v>
      </c>
      <c r="S37" s="11">
        <v>13</v>
      </c>
      <c r="T37" s="11">
        <v>13</v>
      </c>
      <c r="U37" s="12">
        <v>1.1818181818181819</v>
      </c>
      <c r="V37" s="11">
        <v>0</v>
      </c>
      <c r="W37" s="12">
        <v>0</v>
      </c>
    </row>
    <row r="38" spans="3:23" x14ac:dyDescent="0.2">
      <c r="C38" s="19" t="s">
        <v>1811</v>
      </c>
      <c r="D38" s="5">
        <v>8</v>
      </c>
      <c r="E38" s="11">
        <v>24</v>
      </c>
      <c r="F38" s="11">
        <v>24</v>
      </c>
      <c r="G38" s="11">
        <v>334</v>
      </c>
      <c r="H38" s="11">
        <v>334</v>
      </c>
      <c r="I38" s="12">
        <v>11.6875</v>
      </c>
      <c r="J38" s="11">
        <v>1002</v>
      </c>
      <c r="K38" s="12">
        <v>6</v>
      </c>
      <c r="O38" s="19" t="s">
        <v>1811</v>
      </c>
      <c r="P38" s="5">
        <v>7</v>
      </c>
      <c r="Q38" s="11">
        <v>3</v>
      </c>
      <c r="R38" s="11">
        <v>21</v>
      </c>
      <c r="S38" s="11">
        <v>43</v>
      </c>
      <c r="T38" s="11">
        <v>42</v>
      </c>
      <c r="U38" s="12">
        <v>2.6142857142857143</v>
      </c>
      <c r="V38" s="11">
        <v>13</v>
      </c>
      <c r="W38" s="12">
        <v>0.25</v>
      </c>
    </row>
    <row r="39" spans="3:23" x14ac:dyDescent="0.2">
      <c r="C39" s="6" t="s">
        <v>1055</v>
      </c>
      <c r="D39" s="5">
        <v>204</v>
      </c>
      <c r="E39" s="11">
        <v>609</v>
      </c>
      <c r="F39" s="11">
        <v>454</v>
      </c>
      <c r="G39" s="11">
        <v>10491</v>
      </c>
      <c r="H39" s="11">
        <v>9004</v>
      </c>
      <c r="I39" s="12">
        <v>17.378841712123442</v>
      </c>
      <c r="J39" s="11">
        <v>27055</v>
      </c>
      <c r="K39" s="12">
        <v>112.41666666666669</v>
      </c>
      <c r="O39" s="6" t="s">
        <v>1055</v>
      </c>
      <c r="P39" s="5">
        <v>65</v>
      </c>
      <c r="Q39" s="11">
        <v>33</v>
      </c>
      <c r="R39" s="11">
        <v>331</v>
      </c>
      <c r="S39" s="11">
        <v>2352</v>
      </c>
      <c r="T39" s="11">
        <v>1788</v>
      </c>
      <c r="U39" s="12">
        <v>7.6557812507145675</v>
      </c>
      <c r="V39" s="11">
        <v>1036</v>
      </c>
      <c r="W39" s="12">
        <v>7.7500000000000009</v>
      </c>
    </row>
    <row r="40" spans="3:23" x14ac:dyDescent="0.2">
      <c r="C40" s="19" t="s">
        <v>1054</v>
      </c>
      <c r="D40" s="5">
        <v>57</v>
      </c>
      <c r="E40" s="11">
        <v>165</v>
      </c>
      <c r="F40" s="11">
        <v>129</v>
      </c>
      <c r="G40" s="11">
        <v>2858</v>
      </c>
      <c r="H40" s="11">
        <v>2398</v>
      </c>
      <c r="I40" s="12">
        <v>16.050584795321637</v>
      </c>
      <c r="J40" s="11">
        <v>7243</v>
      </c>
      <c r="K40" s="12">
        <v>30.833333333333336</v>
      </c>
      <c r="O40" s="19" t="s">
        <v>1054</v>
      </c>
      <c r="P40" s="5">
        <v>21</v>
      </c>
      <c r="Q40" s="11">
        <v>11</v>
      </c>
      <c r="R40" s="11">
        <v>85</v>
      </c>
      <c r="S40" s="11">
        <v>708</v>
      </c>
      <c r="T40" s="11">
        <v>532</v>
      </c>
      <c r="U40" s="12">
        <v>7.6363945578231274</v>
      </c>
      <c r="V40" s="11">
        <v>351</v>
      </c>
      <c r="W40" s="12">
        <v>2.4166666666666665</v>
      </c>
    </row>
    <row r="41" spans="3:23" x14ac:dyDescent="0.2">
      <c r="C41" s="19" t="s">
        <v>1221</v>
      </c>
      <c r="D41" s="5">
        <v>53</v>
      </c>
      <c r="E41" s="11">
        <v>156</v>
      </c>
      <c r="F41" s="11">
        <v>86</v>
      </c>
      <c r="G41" s="11">
        <v>1721</v>
      </c>
      <c r="H41" s="11">
        <v>1455</v>
      </c>
      <c r="I41" s="12">
        <v>15.39937106918239</v>
      </c>
      <c r="J41" s="11">
        <v>4329</v>
      </c>
      <c r="K41" s="12">
        <v>21</v>
      </c>
      <c r="O41" s="19" t="s">
        <v>1221</v>
      </c>
      <c r="P41" s="5">
        <v>8</v>
      </c>
      <c r="Q41" s="11">
        <v>1</v>
      </c>
      <c r="R41" s="11">
        <v>71</v>
      </c>
      <c r="S41" s="11">
        <v>186</v>
      </c>
      <c r="T41" s="11">
        <v>171</v>
      </c>
      <c r="U41" s="12">
        <v>3.7102243409325455</v>
      </c>
      <c r="V41" s="11">
        <v>45</v>
      </c>
      <c r="W41" s="12">
        <v>0.33333333333333331</v>
      </c>
    </row>
    <row r="42" spans="3:23" x14ac:dyDescent="0.2">
      <c r="C42" s="19" t="s">
        <v>1337</v>
      </c>
      <c r="D42" s="5">
        <v>19</v>
      </c>
      <c r="E42" s="11">
        <v>54</v>
      </c>
      <c r="F42" s="11">
        <v>90</v>
      </c>
      <c r="G42" s="11">
        <v>2487</v>
      </c>
      <c r="H42" s="11">
        <v>2328</v>
      </c>
      <c r="I42" s="12">
        <v>22.575207756232686</v>
      </c>
      <c r="J42" s="11">
        <v>6589</v>
      </c>
      <c r="K42" s="12">
        <v>21.25</v>
      </c>
      <c r="O42" s="19" t="s">
        <v>1337</v>
      </c>
      <c r="P42" s="5">
        <v>2</v>
      </c>
      <c r="Q42" s="11">
        <v>1</v>
      </c>
      <c r="R42" s="11">
        <v>11</v>
      </c>
      <c r="S42" s="11">
        <v>83</v>
      </c>
      <c r="T42" s="11">
        <v>66</v>
      </c>
      <c r="U42" s="12">
        <v>7.3392857142857144</v>
      </c>
      <c r="V42" s="11">
        <v>49</v>
      </c>
      <c r="W42" s="12">
        <v>0.33333333333333331</v>
      </c>
    </row>
    <row r="43" spans="3:23" x14ac:dyDescent="0.2">
      <c r="C43" s="19" t="s">
        <v>1378</v>
      </c>
      <c r="D43" s="5">
        <v>26</v>
      </c>
      <c r="E43" s="11">
        <v>80</v>
      </c>
      <c r="F43" s="11">
        <v>60</v>
      </c>
      <c r="G43" s="11">
        <v>1311</v>
      </c>
      <c r="H43" s="11">
        <v>1076</v>
      </c>
      <c r="I43" s="12">
        <v>19.75851648351648</v>
      </c>
      <c r="J43" s="11">
        <v>3294</v>
      </c>
      <c r="K43" s="12">
        <v>15.25</v>
      </c>
      <c r="O43" s="19" t="s">
        <v>1378</v>
      </c>
      <c r="P43" s="5">
        <v>7</v>
      </c>
      <c r="Q43" s="11">
        <v>6</v>
      </c>
      <c r="R43" s="11">
        <v>26</v>
      </c>
      <c r="S43" s="11">
        <v>159</v>
      </c>
      <c r="T43" s="11">
        <v>127</v>
      </c>
      <c r="U43" s="12">
        <v>5.90391156462585</v>
      </c>
      <c r="V43" s="11">
        <v>96</v>
      </c>
      <c r="W43" s="12">
        <v>1</v>
      </c>
    </row>
    <row r="44" spans="3:23" x14ac:dyDescent="0.2">
      <c r="C44" s="19" t="s">
        <v>1440</v>
      </c>
      <c r="D44" s="5">
        <v>29</v>
      </c>
      <c r="E44" s="11">
        <v>88</v>
      </c>
      <c r="F44" s="11">
        <v>57</v>
      </c>
      <c r="G44" s="11">
        <v>1333</v>
      </c>
      <c r="H44" s="11">
        <v>1065</v>
      </c>
      <c r="I44" s="12">
        <v>16.290229885057471</v>
      </c>
      <c r="J44" s="11">
        <v>3264</v>
      </c>
      <c r="K44" s="12">
        <v>15.166666666666666</v>
      </c>
      <c r="O44" s="19" t="s">
        <v>1440</v>
      </c>
      <c r="P44" s="5">
        <v>12</v>
      </c>
      <c r="Q44" s="11">
        <v>4</v>
      </c>
      <c r="R44" s="11">
        <v>75</v>
      </c>
      <c r="S44" s="11">
        <v>779</v>
      </c>
      <c r="T44" s="11">
        <v>565</v>
      </c>
      <c r="U44" s="12">
        <v>9.6501984126984137</v>
      </c>
      <c r="V44" s="11">
        <v>230</v>
      </c>
      <c r="W44" s="12">
        <v>1.5</v>
      </c>
    </row>
    <row r="45" spans="3:23" x14ac:dyDescent="0.2">
      <c r="C45" s="19" t="s">
        <v>1518</v>
      </c>
      <c r="D45" s="5">
        <v>20</v>
      </c>
      <c r="E45" s="11">
        <v>66</v>
      </c>
      <c r="F45" s="11">
        <v>32</v>
      </c>
      <c r="G45" s="11">
        <v>781</v>
      </c>
      <c r="H45" s="11">
        <v>682</v>
      </c>
      <c r="I45" s="12">
        <v>19.958333333333336</v>
      </c>
      <c r="J45" s="11">
        <v>2336</v>
      </c>
      <c r="K45" s="12">
        <v>8.9166666666666679</v>
      </c>
      <c r="O45" s="19" t="s">
        <v>1518</v>
      </c>
      <c r="P45" s="5">
        <v>15</v>
      </c>
      <c r="Q45" s="11">
        <v>10</v>
      </c>
      <c r="R45" s="11">
        <v>63</v>
      </c>
      <c r="S45" s="11">
        <v>437</v>
      </c>
      <c r="T45" s="11">
        <v>327</v>
      </c>
      <c r="U45" s="12">
        <v>9.0514245014245009</v>
      </c>
      <c r="V45" s="11">
        <v>265</v>
      </c>
      <c r="W45" s="12">
        <v>2.1666666666666665</v>
      </c>
    </row>
    <row r="46" spans="3:23" x14ac:dyDescent="0.2">
      <c r="C46" s="6" t="s">
        <v>2059</v>
      </c>
      <c r="D46" s="5">
        <v>811</v>
      </c>
      <c r="E46" s="11">
        <v>2371</v>
      </c>
      <c r="F46" s="11">
        <v>2389</v>
      </c>
      <c r="G46" s="11">
        <v>64486</v>
      </c>
      <c r="H46" s="11">
        <v>59197</v>
      </c>
      <c r="I46" s="12">
        <v>19.238817989571814</v>
      </c>
      <c r="J46" s="11">
        <v>173789</v>
      </c>
      <c r="K46" s="17">
        <v>583.4166666666664</v>
      </c>
      <c r="O46" s="6" t="s">
        <v>2059</v>
      </c>
      <c r="P46" s="5">
        <v>245</v>
      </c>
      <c r="Q46" s="11">
        <v>245</v>
      </c>
      <c r="R46" s="11">
        <v>1177</v>
      </c>
      <c r="S46" s="11">
        <v>8713</v>
      </c>
      <c r="T46" s="11">
        <v>7218</v>
      </c>
      <c r="U46" s="12">
        <v>6.6486512182132023</v>
      </c>
      <c r="V46" s="11">
        <v>6316</v>
      </c>
      <c r="W46" s="17">
        <v>50.166666666666679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7"/>
  <sheetViews>
    <sheetView workbookViewId="0">
      <selection activeCell="Q774" sqref="Q773:Q774"/>
    </sheetView>
  </sheetViews>
  <sheetFormatPr defaultRowHeight="12.75" x14ac:dyDescent="0.2"/>
  <cols>
    <col min="1" max="1" width="19.5703125" customWidth="1"/>
    <col min="2" max="2" width="13.85546875" customWidth="1"/>
    <col min="3" max="3" width="11.28515625" customWidth="1"/>
    <col min="4" max="4" width="34" bestFit="1" customWidth="1"/>
    <col min="5" max="5" width="54" bestFit="1" customWidth="1"/>
    <col min="6" max="6" width="29.5703125" customWidth="1"/>
    <col min="7" max="7" width="49.42578125" bestFit="1" customWidth="1"/>
    <col min="8" max="8" width="11.5703125" customWidth="1"/>
    <col min="9" max="9" width="21.42578125" customWidth="1"/>
    <col min="10" max="10" width="24.5703125" customWidth="1"/>
    <col min="11" max="11" width="26.42578125" customWidth="1"/>
    <col min="12" max="12" width="15.42578125" customWidth="1"/>
    <col min="13" max="13" width="24.85546875" customWidth="1"/>
    <col min="14" max="14" width="20.42578125" customWidth="1"/>
    <col min="15" max="15" width="29.7109375" customWidth="1"/>
    <col min="16" max="16" width="23.285156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2065</v>
      </c>
      <c r="N1" s="7" t="s">
        <v>2066</v>
      </c>
      <c r="O1" s="7" t="s">
        <v>2067</v>
      </c>
      <c r="P1" s="8" t="s">
        <v>2068</v>
      </c>
    </row>
    <row r="2" spans="1:16" hidden="1" x14ac:dyDescent="0.2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>
        <v>3</v>
      </c>
      <c r="I2" s="1">
        <v>8</v>
      </c>
      <c r="J2" s="1">
        <v>8</v>
      </c>
      <c r="K2" s="1">
        <v>8</v>
      </c>
      <c r="L2" s="1" t="s">
        <v>19</v>
      </c>
      <c r="M2">
        <f>+K2*H2</f>
        <v>24</v>
      </c>
      <c r="N2">
        <f>+Table2[[#This Row],[TOTAL_CANT_UTILIZADA]]/Table2[[#This Row],[TOTAL_SECCIONES]]</f>
        <v>1</v>
      </c>
      <c r="O2">
        <f>+H2/12</f>
        <v>0.25</v>
      </c>
      <c r="P2">
        <f>+O2*I2</f>
        <v>2</v>
      </c>
    </row>
    <row r="3" spans="1:16" hidden="1" x14ac:dyDescent="0.2">
      <c r="A3" s="1" t="s">
        <v>12</v>
      </c>
      <c r="B3" s="1" t="s">
        <v>13</v>
      </c>
      <c r="C3" s="1" t="s">
        <v>20</v>
      </c>
      <c r="D3" s="1" t="s">
        <v>21</v>
      </c>
      <c r="E3" s="1" t="s">
        <v>16</v>
      </c>
      <c r="F3" s="1" t="s">
        <v>17</v>
      </c>
      <c r="G3" s="1" t="s">
        <v>18</v>
      </c>
      <c r="H3" s="1">
        <v>0</v>
      </c>
      <c r="I3" s="1">
        <v>14</v>
      </c>
      <c r="J3" s="1">
        <v>14</v>
      </c>
      <c r="K3" s="1">
        <v>14</v>
      </c>
      <c r="L3" s="1" t="s">
        <v>22</v>
      </c>
      <c r="M3">
        <f t="shared" ref="M3:M66" si="0">+K3*H3</f>
        <v>0</v>
      </c>
      <c r="N3">
        <f>+Table2[[#This Row],[TOTAL_CANT_UTILIZADA]]/Table2[[#This Row],[TOTAL_SECCIONES]]</f>
        <v>1</v>
      </c>
      <c r="O3">
        <f t="shared" ref="O3:O66" si="1">+H3/12</f>
        <v>0</v>
      </c>
      <c r="P3">
        <f t="shared" ref="P3:P66" si="2">+O3*I3</f>
        <v>0</v>
      </c>
    </row>
    <row r="4" spans="1:16" hidden="1" x14ac:dyDescent="0.2">
      <c r="A4" s="1" t="s">
        <v>12</v>
      </c>
      <c r="B4" s="1" t="s">
        <v>13</v>
      </c>
      <c r="C4" s="1" t="s">
        <v>23</v>
      </c>
      <c r="D4" s="1" t="s">
        <v>24</v>
      </c>
      <c r="E4" s="1" t="s">
        <v>16</v>
      </c>
      <c r="F4" s="1" t="s">
        <v>17</v>
      </c>
      <c r="G4" s="1" t="s">
        <v>18</v>
      </c>
      <c r="H4" s="1">
        <v>3</v>
      </c>
      <c r="I4" s="1">
        <v>1</v>
      </c>
      <c r="J4" s="1">
        <v>17</v>
      </c>
      <c r="K4" s="1">
        <v>17</v>
      </c>
      <c r="L4" s="1" t="s">
        <v>25</v>
      </c>
      <c r="M4">
        <f t="shared" si="0"/>
        <v>51</v>
      </c>
      <c r="N4">
        <f>+Table2[[#This Row],[TOTAL_CANT_UTILIZADA]]/Table2[[#This Row],[TOTAL_SECCIONES]]</f>
        <v>17</v>
      </c>
      <c r="O4">
        <f t="shared" si="1"/>
        <v>0.25</v>
      </c>
      <c r="P4">
        <f t="shared" si="2"/>
        <v>0.25</v>
      </c>
    </row>
    <row r="5" spans="1:16" hidden="1" x14ac:dyDescent="0.2">
      <c r="A5" s="1" t="s">
        <v>12</v>
      </c>
      <c r="B5" s="1" t="s">
        <v>13</v>
      </c>
      <c r="C5" s="1" t="s">
        <v>26</v>
      </c>
      <c r="D5" s="1" t="s">
        <v>27</v>
      </c>
      <c r="E5" s="1" t="s">
        <v>16</v>
      </c>
      <c r="F5" s="1" t="s">
        <v>17</v>
      </c>
      <c r="G5" s="1" t="s">
        <v>18</v>
      </c>
      <c r="H5" s="1">
        <v>3</v>
      </c>
      <c r="I5" s="1">
        <v>1</v>
      </c>
      <c r="J5" s="1">
        <v>20</v>
      </c>
      <c r="K5" s="1">
        <v>18</v>
      </c>
      <c r="L5" s="1" t="s">
        <v>25</v>
      </c>
      <c r="M5">
        <f t="shared" si="0"/>
        <v>54</v>
      </c>
      <c r="N5">
        <f>+Table2[[#This Row],[TOTAL_CANT_UTILIZADA]]/Table2[[#This Row],[TOTAL_SECCIONES]]</f>
        <v>18</v>
      </c>
      <c r="O5">
        <f t="shared" si="1"/>
        <v>0.25</v>
      </c>
      <c r="P5">
        <f t="shared" si="2"/>
        <v>0.25</v>
      </c>
    </row>
    <row r="6" spans="1:16" hidden="1" x14ac:dyDescent="0.2">
      <c r="A6" s="1" t="s">
        <v>12</v>
      </c>
      <c r="B6" s="1" t="s">
        <v>13</v>
      </c>
      <c r="C6" s="1" t="s">
        <v>28</v>
      </c>
      <c r="D6" s="1" t="s">
        <v>29</v>
      </c>
      <c r="E6" s="1" t="s">
        <v>16</v>
      </c>
      <c r="F6" s="1" t="s">
        <v>17</v>
      </c>
      <c r="G6" s="1" t="s">
        <v>18</v>
      </c>
      <c r="H6" s="1">
        <v>3</v>
      </c>
      <c r="I6" s="1">
        <v>1</v>
      </c>
      <c r="J6" s="1">
        <v>17</v>
      </c>
      <c r="K6" s="1">
        <v>16</v>
      </c>
      <c r="L6" s="1" t="s">
        <v>25</v>
      </c>
      <c r="M6">
        <f t="shared" si="0"/>
        <v>48</v>
      </c>
      <c r="N6">
        <f>+Table2[[#This Row],[TOTAL_CANT_UTILIZADA]]/Table2[[#This Row],[TOTAL_SECCIONES]]</f>
        <v>16</v>
      </c>
      <c r="O6">
        <f t="shared" si="1"/>
        <v>0.25</v>
      </c>
      <c r="P6">
        <f t="shared" si="2"/>
        <v>0.25</v>
      </c>
    </row>
    <row r="7" spans="1:16" hidden="1" x14ac:dyDescent="0.2">
      <c r="A7" s="1" t="s">
        <v>12</v>
      </c>
      <c r="B7" s="1" t="s">
        <v>13</v>
      </c>
      <c r="C7" s="1" t="s">
        <v>30</v>
      </c>
      <c r="D7" s="1" t="s">
        <v>31</v>
      </c>
      <c r="E7" s="1" t="s">
        <v>16</v>
      </c>
      <c r="F7" s="1" t="s">
        <v>17</v>
      </c>
      <c r="G7" s="1" t="s">
        <v>18</v>
      </c>
      <c r="H7" s="1">
        <v>3</v>
      </c>
      <c r="I7" s="1">
        <v>1</v>
      </c>
      <c r="J7" s="1">
        <v>17</v>
      </c>
      <c r="K7" s="1">
        <v>10</v>
      </c>
      <c r="L7" s="1" t="s">
        <v>25</v>
      </c>
      <c r="M7">
        <f t="shared" si="0"/>
        <v>30</v>
      </c>
      <c r="N7">
        <f>+Table2[[#This Row],[TOTAL_CANT_UTILIZADA]]/Table2[[#This Row],[TOTAL_SECCIONES]]</f>
        <v>10</v>
      </c>
      <c r="O7">
        <f t="shared" si="1"/>
        <v>0.25</v>
      </c>
      <c r="P7">
        <f t="shared" si="2"/>
        <v>0.25</v>
      </c>
    </row>
    <row r="8" spans="1:16" hidden="1" x14ac:dyDescent="0.2">
      <c r="A8" s="1" t="s">
        <v>12</v>
      </c>
      <c r="B8" s="1" t="s">
        <v>13</v>
      </c>
      <c r="C8" s="1" t="s">
        <v>32</v>
      </c>
      <c r="D8" s="1" t="s">
        <v>33</v>
      </c>
      <c r="E8" s="1" t="s">
        <v>16</v>
      </c>
      <c r="F8" s="1" t="s">
        <v>17</v>
      </c>
      <c r="G8" s="1" t="s">
        <v>18</v>
      </c>
      <c r="H8" s="1">
        <v>3</v>
      </c>
      <c r="I8" s="1">
        <v>1</v>
      </c>
      <c r="J8" s="1">
        <v>17</v>
      </c>
      <c r="K8" s="1">
        <v>9</v>
      </c>
      <c r="L8" s="1" t="s">
        <v>25</v>
      </c>
      <c r="M8">
        <f t="shared" si="0"/>
        <v>27</v>
      </c>
      <c r="N8">
        <f>+Table2[[#This Row],[TOTAL_CANT_UTILIZADA]]/Table2[[#This Row],[TOTAL_SECCIONES]]</f>
        <v>9</v>
      </c>
      <c r="O8">
        <f t="shared" si="1"/>
        <v>0.25</v>
      </c>
      <c r="P8">
        <f t="shared" si="2"/>
        <v>0.25</v>
      </c>
    </row>
    <row r="9" spans="1:16" hidden="1" x14ac:dyDescent="0.2">
      <c r="A9" s="1" t="s">
        <v>12</v>
      </c>
      <c r="B9" s="1" t="s">
        <v>13</v>
      </c>
      <c r="C9" s="1" t="s">
        <v>34</v>
      </c>
      <c r="D9" s="1" t="s">
        <v>35</v>
      </c>
      <c r="E9" s="1" t="s">
        <v>16</v>
      </c>
      <c r="F9" s="1" t="s">
        <v>17</v>
      </c>
      <c r="G9" s="1" t="s">
        <v>18</v>
      </c>
      <c r="H9" s="1">
        <v>3</v>
      </c>
      <c r="I9" s="1">
        <v>1</v>
      </c>
      <c r="J9" s="1">
        <v>17</v>
      </c>
      <c r="K9" s="1">
        <v>6</v>
      </c>
      <c r="L9" s="1" t="s">
        <v>25</v>
      </c>
      <c r="M9">
        <f t="shared" si="0"/>
        <v>18</v>
      </c>
      <c r="N9">
        <f>+Table2[[#This Row],[TOTAL_CANT_UTILIZADA]]/Table2[[#This Row],[TOTAL_SECCIONES]]</f>
        <v>6</v>
      </c>
      <c r="O9">
        <f t="shared" si="1"/>
        <v>0.25</v>
      </c>
      <c r="P9">
        <f t="shared" si="2"/>
        <v>0.25</v>
      </c>
    </row>
    <row r="10" spans="1:16" hidden="1" x14ac:dyDescent="0.2">
      <c r="A10" s="1" t="s">
        <v>12</v>
      </c>
      <c r="B10" s="1" t="s">
        <v>13</v>
      </c>
      <c r="C10" s="1" t="s">
        <v>36</v>
      </c>
      <c r="D10" s="1" t="s">
        <v>37</v>
      </c>
      <c r="E10" s="1" t="s">
        <v>16</v>
      </c>
      <c r="F10" s="1" t="s">
        <v>17</v>
      </c>
      <c r="G10" s="1" t="s">
        <v>18</v>
      </c>
      <c r="H10" s="1">
        <v>3</v>
      </c>
      <c r="I10" s="1">
        <v>1</v>
      </c>
      <c r="J10" s="1">
        <v>15</v>
      </c>
      <c r="K10" s="1">
        <v>3</v>
      </c>
      <c r="L10" s="1" t="s">
        <v>25</v>
      </c>
      <c r="M10">
        <f t="shared" si="0"/>
        <v>9</v>
      </c>
      <c r="N10">
        <f>+Table2[[#This Row],[TOTAL_CANT_UTILIZADA]]/Table2[[#This Row],[TOTAL_SECCIONES]]</f>
        <v>3</v>
      </c>
      <c r="O10">
        <f t="shared" si="1"/>
        <v>0.25</v>
      </c>
      <c r="P10">
        <f t="shared" si="2"/>
        <v>0.25</v>
      </c>
    </row>
    <row r="11" spans="1:16" hidden="1" x14ac:dyDescent="0.2">
      <c r="A11" s="1" t="s">
        <v>12</v>
      </c>
      <c r="B11" s="1" t="s">
        <v>13</v>
      </c>
      <c r="C11" s="1" t="s">
        <v>38</v>
      </c>
      <c r="D11" s="1" t="s">
        <v>39</v>
      </c>
      <c r="E11" s="1" t="s">
        <v>16</v>
      </c>
      <c r="F11" s="1" t="s">
        <v>17</v>
      </c>
      <c r="G11" s="1" t="s">
        <v>18</v>
      </c>
      <c r="H11" s="1">
        <v>3</v>
      </c>
      <c r="I11" s="1">
        <v>1</v>
      </c>
      <c r="J11" s="1">
        <v>17</v>
      </c>
      <c r="K11" s="1">
        <v>13</v>
      </c>
      <c r="L11" s="1" t="s">
        <v>25</v>
      </c>
      <c r="M11">
        <f t="shared" si="0"/>
        <v>39</v>
      </c>
      <c r="N11">
        <f>+Table2[[#This Row],[TOTAL_CANT_UTILIZADA]]/Table2[[#This Row],[TOTAL_SECCIONES]]</f>
        <v>13</v>
      </c>
      <c r="O11">
        <f t="shared" si="1"/>
        <v>0.25</v>
      </c>
      <c r="P11">
        <f t="shared" si="2"/>
        <v>0.25</v>
      </c>
    </row>
    <row r="12" spans="1:16" hidden="1" x14ac:dyDescent="0.2">
      <c r="A12" s="1" t="s">
        <v>12</v>
      </c>
      <c r="B12" s="1" t="s">
        <v>13</v>
      </c>
      <c r="C12" s="1" t="s">
        <v>40</v>
      </c>
      <c r="D12" s="1" t="s">
        <v>41</v>
      </c>
      <c r="E12" s="1" t="s">
        <v>16</v>
      </c>
      <c r="F12" s="1" t="s">
        <v>17</v>
      </c>
      <c r="G12" s="1" t="s">
        <v>18</v>
      </c>
      <c r="H12" s="1">
        <v>3</v>
      </c>
      <c r="I12" s="1">
        <v>1</v>
      </c>
      <c r="J12" s="1">
        <v>22</v>
      </c>
      <c r="K12" s="1">
        <v>21</v>
      </c>
      <c r="L12" s="1" t="s">
        <v>25</v>
      </c>
      <c r="M12">
        <f t="shared" si="0"/>
        <v>63</v>
      </c>
      <c r="N12">
        <f>+Table2[[#This Row],[TOTAL_CANT_UTILIZADA]]/Table2[[#This Row],[TOTAL_SECCIONES]]</f>
        <v>21</v>
      </c>
      <c r="O12">
        <f t="shared" si="1"/>
        <v>0.25</v>
      </c>
      <c r="P12">
        <f t="shared" si="2"/>
        <v>0.25</v>
      </c>
    </row>
    <row r="13" spans="1:16" hidden="1" x14ac:dyDescent="0.2">
      <c r="A13" s="1" t="s">
        <v>12</v>
      </c>
      <c r="B13" s="1" t="s">
        <v>13</v>
      </c>
      <c r="C13" s="1" t="s">
        <v>42</v>
      </c>
      <c r="D13" s="1" t="s">
        <v>43</v>
      </c>
      <c r="E13" s="1" t="s">
        <v>16</v>
      </c>
      <c r="F13" s="1" t="s">
        <v>17</v>
      </c>
      <c r="G13" s="1" t="s">
        <v>18</v>
      </c>
      <c r="H13" s="1">
        <v>3</v>
      </c>
      <c r="I13" s="1">
        <v>1</v>
      </c>
      <c r="J13" s="1">
        <v>17</v>
      </c>
      <c r="K13" s="1">
        <v>7</v>
      </c>
      <c r="L13" s="1" t="s">
        <v>25</v>
      </c>
      <c r="M13">
        <f t="shared" si="0"/>
        <v>21</v>
      </c>
      <c r="N13">
        <f>+Table2[[#This Row],[TOTAL_CANT_UTILIZADA]]/Table2[[#This Row],[TOTAL_SECCIONES]]</f>
        <v>7</v>
      </c>
      <c r="O13">
        <f t="shared" si="1"/>
        <v>0.25</v>
      </c>
      <c r="P13">
        <f t="shared" si="2"/>
        <v>0.25</v>
      </c>
    </row>
    <row r="14" spans="1:16" hidden="1" x14ac:dyDescent="0.2">
      <c r="A14" s="1" t="s">
        <v>12</v>
      </c>
      <c r="B14" s="1" t="s">
        <v>13</v>
      </c>
      <c r="C14" s="1" t="s">
        <v>44</v>
      </c>
      <c r="D14" s="1" t="s">
        <v>45</v>
      </c>
      <c r="E14" s="1" t="s">
        <v>16</v>
      </c>
      <c r="F14" s="1" t="s">
        <v>17</v>
      </c>
      <c r="G14" s="1" t="s">
        <v>18</v>
      </c>
      <c r="H14" s="1">
        <v>3</v>
      </c>
      <c r="I14" s="1">
        <v>1</v>
      </c>
      <c r="J14" s="1">
        <v>17</v>
      </c>
      <c r="K14" s="1">
        <v>17</v>
      </c>
      <c r="L14" s="1" t="s">
        <v>25</v>
      </c>
      <c r="M14">
        <f t="shared" si="0"/>
        <v>51</v>
      </c>
      <c r="N14">
        <f>+Table2[[#This Row],[TOTAL_CANT_UTILIZADA]]/Table2[[#This Row],[TOTAL_SECCIONES]]</f>
        <v>17</v>
      </c>
      <c r="O14">
        <f t="shared" si="1"/>
        <v>0.25</v>
      </c>
      <c r="P14">
        <f t="shared" si="2"/>
        <v>0.25</v>
      </c>
    </row>
    <row r="15" spans="1:16" hidden="1" x14ac:dyDescent="0.2">
      <c r="A15" s="1" t="s">
        <v>12</v>
      </c>
      <c r="B15" s="1" t="s">
        <v>13</v>
      </c>
      <c r="C15" s="1" t="s">
        <v>46</v>
      </c>
      <c r="D15" s="1" t="s">
        <v>47</v>
      </c>
      <c r="E15" s="1" t="s">
        <v>16</v>
      </c>
      <c r="F15" s="1" t="s">
        <v>17</v>
      </c>
      <c r="G15" s="1" t="s">
        <v>18</v>
      </c>
      <c r="H15" s="1">
        <v>3</v>
      </c>
      <c r="I15" s="1">
        <v>1</v>
      </c>
      <c r="J15" s="1">
        <v>17</v>
      </c>
      <c r="K15" s="1">
        <v>5</v>
      </c>
      <c r="L15" s="1" t="s">
        <v>25</v>
      </c>
      <c r="M15">
        <f t="shared" si="0"/>
        <v>15</v>
      </c>
      <c r="N15">
        <f>+Table2[[#This Row],[TOTAL_CANT_UTILIZADA]]/Table2[[#This Row],[TOTAL_SECCIONES]]</f>
        <v>5</v>
      </c>
      <c r="O15">
        <f t="shared" si="1"/>
        <v>0.25</v>
      </c>
      <c r="P15">
        <f t="shared" si="2"/>
        <v>0.25</v>
      </c>
    </row>
    <row r="16" spans="1:16" hidden="1" x14ac:dyDescent="0.2">
      <c r="A16" s="1" t="s">
        <v>12</v>
      </c>
      <c r="B16" s="1" t="s">
        <v>13</v>
      </c>
      <c r="C16" s="1" t="s">
        <v>48</v>
      </c>
      <c r="D16" s="1" t="s">
        <v>49</v>
      </c>
      <c r="E16" s="1" t="s">
        <v>16</v>
      </c>
      <c r="F16" s="1" t="s">
        <v>50</v>
      </c>
      <c r="G16" s="1" t="s">
        <v>18</v>
      </c>
      <c r="H16" s="1">
        <v>3</v>
      </c>
      <c r="I16" s="1">
        <v>11</v>
      </c>
      <c r="J16" s="1">
        <v>227</v>
      </c>
      <c r="K16" s="1">
        <v>222</v>
      </c>
      <c r="L16" s="1" t="s">
        <v>25</v>
      </c>
      <c r="M16">
        <f t="shared" si="0"/>
        <v>666</v>
      </c>
      <c r="N16">
        <f>+Table2[[#This Row],[TOTAL_CANT_UTILIZADA]]/Table2[[#This Row],[TOTAL_SECCIONES]]</f>
        <v>20.181818181818183</v>
      </c>
      <c r="O16">
        <f t="shared" si="1"/>
        <v>0.25</v>
      </c>
      <c r="P16">
        <f t="shared" si="2"/>
        <v>2.75</v>
      </c>
    </row>
    <row r="17" spans="1:16" hidden="1" x14ac:dyDescent="0.2">
      <c r="A17" s="1" t="s">
        <v>12</v>
      </c>
      <c r="B17" s="1" t="s">
        <v>13</v>
      </c>
      <c r="C17" s="1" t="s">
        <v>51</v>
      </c>
      <c r="D17" s="1" t="s">
        <v>52</v>
      </c>
      <c r="E17" s="1" t="s">
        <v>16</v>
      </c>
      <c r="F17" s="1" t="s">
        <v>50</v>
      </c>
      <c r="G17" s="1" t="s">
        <v>18</v>
      </c>
      <c r="H17" s="1">
        <v>2</v>
      </c>
      <c r="I17" s="1">
        <v>1</v>
      </c>
      <c r="J17" s="1">
        <v>22</v>
      </c>
      <c r="K17" s="1">
        <v>19</v>
      </c>
      <c r="L17" s="1" t="s">
        <v>25</v>
      </c>
      <c r="M17">
        <f t="shared" si="0"/>
        <v>38</v>
      </c>
      <c r="N17">
        <f>+Table2[[#This Row],[TOTAL_CANT_UTILIZADA]]/Table2[[#This Row],[TOTAL_SECCIONES]]</f>
        <v>19</v>
      </c>
      <c r="O17">
        <f t="shared" si="1"/>
        <v>0.16666666666666666</v>
      </c>
      <c r="P17">
        <f t="shared" si="2"/>
        <v>0.16666666666666666</v>
      </c>
    </row>
    <row r="18" spans="1:16" hidden="1" x14ac:dyDescent="0.2">
      <c r="A18" s="1" t="s">
        <v>12</v>
      </c>
      <c r="B18" s="1" t="s">
        <v>13</v>
      </c>
      <c r="C18" s="1" t="s">
        <v>53</v>
      </c>
      <c r="D18" s="1" t="s">
        <v>54</v>
      </c>
      <c r="E18" s="1" t="s">
        <v>16</v>
      </c>
      <c r="F18" s="1" t="s">
        <v>50</v>
      </c>
      <c r="G18" s="1" t="s">
        <v>18</v>
      </c>
      <c r="H18" s="1">
        <v>3</v>
      </c>
      <c r="I18" s="1">
        <v>1</v>
      </c>
      <c r="J18" s="1">
        <v>32</v>
      </c>
      <c r="K18" s="1">
        <v>30</v>
      </c>
      <c r="L18" s="1" t="s">
        <v>25</v>
      </c>
      <c r="M18">
        <f t="shared" si="0"/>
        <v>90</v>
      </c>
      <c r="N18">
        <f>+Table2[[#This Row],[TOTAL_CANT_UTILIZADA]]/Table2[[#This Row],[TOTAL_SECCIONES]]</f>
        <v>30</v>
      </c>
      <c r="O18">
        <f t="shared" si="1"/>
        <v>0.25</v>
      </c>
      <c r="P18">
        <f t="shared" si="2"/>
        <v>0.25</v>
      </c>
    </row>
    <row r="19" spans="1:16" hidden="1" x14ac:dyDescent="0.2">
      <c r="A19" s="1" t="s">
        <v>12</v>
      </c>
      <c r="B19" s="1" t="s">
        <v>13</v>
      </c>
      <c r="C19" s="1" t="s">
        <v>55</v>
      </c>
      <c r="D19" s="1" t="s">
        <v>56</v>
      </c>
      <c r="E19" s="1" t="s">
        <v>16</v>
      </c>
      <c r="F19" s="1" t="s">
        <v>50</v>
      </c>
      <c r="G19" s="1" t="s">
        <v>18</v>
      </c>
      <c r="H19" s="1">
        <v>3</v>
      </c>
      <c r="I19" s="1">
        <v>4</v>
      </c>
      <c r="J19" s="1">
        <v>110</v>
      </c>
      <c r="K19" s="1">
        <v>96</v>
      </c>
      <c r="L19" s="1" t="s">
        <v>25</v>
      </c>
      <c r="M19">
        <f t="shared" si="0"/>
        <v>288</v>
      </c>
      <c r="N19">
        <f>+Table2[[#This Row],[TOTAL_CANT_UTILIZADA]]/Table2[[#This Row],[TOTAL_SECCIONES]]</f>
        <v>24</v>
      </c>
      <c r="O19">
        <f t="shared" si="1"/>
        <v>0.25</v>
      </c>
      <c r="P19">
        <f t="shared" si="2"/>
        <v>1</v>
      </c>
    </row>
    <row r="20" spans="1:16" hidden="1" x14ac:dyDescent="0.2">
      <c r="A20" s="1" t="s">
        <v>12</v>
      </c>
      <c r="B20" s="1" t="s">
        <v>13</v>
      </c>
      <c r="C20" s="1" t="s">
        <v>57</v>
      </c>
      <c r="D20" s="1" t="s">
        <v>58</v>
      </c>
      <c r="E20" s="1" t="s">
        <v>16</v>
      </c>
      <c r="F20" s="1" t="s">
        <v>50</v>
      </c>
      <c r="G20" s="1" t="s">
        <v>18</v>
      </c>
      <c r="H20" s="1">
        <v>3</v>
      </c>
      <c r="I20" s="1">
        <v>1</v>
      </c>
      <c r="J20" s="1">
        <v>21</v>
      </c>
      <c r="K20" s="1">
        <v>9</v>
      </c>
      <c r="L20" s="1" t="s">
        <v>25</v>
      </c>
      <c r="M20">
        <f t="shared" si="0"/>
        <v>27</v>
      </c>
      <c r="N20">
        <f>+Table2[[#This Row],[TOTAL_CANT_UTILIZADA]]/Table2[[#This Row],[TOTAL_SECCIONES]]</f>
        <v>9</v>
      </c>
      <c r="O20">
        <f t="shared" si="1"/>
        <v>0.25</v>
      </c>
      <c r="P20">
        <f t="shared" si="2"/>
        <v>0.25</v>
      </c>
    </row>
    <row r="21" spans="1:16" hidden="1" x14ac:dyDescent="0.2">
      <c r="A21" s="1" t="s">
        <v>12</v>
      </c>
      <c r="B21" s="1" t="s">
        <v>13</v>
      </c>
      <c r="C21" s="1" t="s">
        <v>59</v>
      </c>
      <c r="D21" s="1" t="s">
        <v>60</v>
      </c>
      <c r="E21" s="1" t="s">
        <v>16</v>
      </c>
      <c r="F21" s="1" t="s">
        <v>50</v>
      </c>
      <c r="G21" s="1" t="s">
        <v>18</v>
      </c>
      <c r="H21" s="1">
        <v>3</v>
      </c>
      <c r="I21" s="1">
        <v>6</v>
      </c>
      <c r="J21" s="1">
        <v>204</v>
      </c>
      <c r="K21" s="1">
        <v>202</v>
      </c>
      <c r="L21" s="1" t="s">
        <v>25</v>
      </c>
      <c r="M21">
        <f t="shared" si="0"/>
        <v>606</v>
      </c>
      <c r="N21">
        <f>+Table2[[#This Row],[TOTAL_CANT_UTILIZADA]]/Table2[[#This Row],[TOTAL_SECCIONES]]</f>
        <v>33.666666666666664</v>
      </c>
      <c r="O21">
        <f t="shared" si="1"/>
        <v>0.25</v>
      </c>
      <c r="P21">
        <f t="shared" si="2"/>
        <v>1.5</v>
      </c>
    </row>
    <row r="22" spans="1:16" hidden="1" x14ac:dyDescent="0.2">
      <c r="A22" s="1" t="s">
        <v>12</v>
      </c>
      <c r="B22" s="1" t="s">
        <v>13</v>
      </c>
      <c r="C22" s="1" t="s">
        <v>61</v>
      </c>
      <c r="D22" s="1" t="s">
        <v>62</v>
      </c>
      <c r="E22" s="1" t="s">
        <v>16</v>
      </c>
      <c r="F22" s="1" t="s">
        <v>50</v>
      </c>
      <c r="G22" s="1" t="s">
        <v>18</v>
      </c>
      <c r="H22" s="1">
        <v>3</v>
      </c>
      <c r="I22" s="1">
        <v>5</v>
      </c>
      <c r="J22" s="1">
        <v>163</v>
      </c>
      <c r="K22" s="1">
        <v>159</v>
      </c>
      <c r="L22" s="1" t="s">
        <v>25</v>
      </c>
      <c r="M22">
        <f t="shared" si="0"/>
        <v>477</v>
      </c>
      <c r="N22">
        <f>+Table2[[#This Row],[TOTAL_CANT_UTILIZADA]]/Table2[[#This Row],[TOTAL_SECCIONES]]</f>
        <v>31.8</v>
      </c>
      <c r="O22">
        <f t="shared" si="1"/>
        <v>0.25</v>
      </c>
      <c r="P22">
        <f t="shared" si="2"/>
        <v>1.25</v>
      </c>
    </row>
    <row r="23" spans="1:16" hidden="1" x14ac:dyDescent="0.2">
      <c r="A23" s="1" t="s">
        <v>12</v>
      </c>
      <c r="B23" s="1" t="s">
        <v>13</v>
      </c>
      <c r="C23" s="1" t="s">
        <v>63</v>
      </c>
      <c r="D23" s="1" t="s">
        <v>64</v>
      </c>
      <c r="E23" s="1" t="s">
        <v>16</v>
      </c>
      <c r="F23" s="1" t="s">
        <v>50</v>
      </c>
      <c r="G23" s="1" t="s">
        <v>18</v>
      </c>
      <c r="H23" s="1">
        <v>3</v>
      </c>
      <c r="I23" s="1">
        <v>3</v>
      </c>
      <c r="J23" s="1">
        <v>46</v>
      </c>
      <c r="K23" s="1">
        <v>40</v>
      </c>
      <c r="L23" s="1" t="s">
        <v>65</v>
      </c>
      <c r="M23">
        <f t="shared" si="0"/>
        <v>120</v>
      </c>
      <c r="N23">
        <f>+Table2[[#This Row],[TOTAL_CANT_UTILIZADA]]/Table2[[#This Row],[TOTAL_SECCIONES]]</f>
        <v>13.333333333333334</v>
      </c>
      <c r="O23">
        <f t="shared" si="1"/>
        <v>0.25</v>
      </c>
      <c r="P23">
        <f t="shared" si="2"/>
        <v>0.75</v>
      </c>
    </row>
    <row r="24" spans="1:16" hidden="1" x14ac:dyDescent="0.2">
      <c r="A24" s="1" t="s">
        <v>12</v>
      </c>
      <c r="B24" s="1" t="s">
        <v>13</v>
      </c>
      <c r="C24" s="1" t="s">
        <v>66</v>
      </c>
      <c r="D24" s="1" t="s">
        <v>67</v>
      </c>
      <c r="E24" s="1" t="s">
        <v>16</v>
      </c>
      <c r="F24" s="1" t="s">
        <v>50</v>
      </c>
      <c r="G24" s="1" t="s">
        <v>18</v>
      </c>
      <c r="H24" s="1">
        <v>3</v>
      </c>
      <c r="I24" s="1">
        <v>3</v>
      </c>
      <c r="J24" s="1">
        <v>113</v>
      </c>
      <c r="K24" s="1">
        <v>113</v>
      </c>
      <c r="L24" s="1" t="s">
        <v>25</v>
      </c>
      <c r="M24">
        <f t="shared" si="0"/>
        <v>339</v>
      </c>
      <c r="N24">
        <f>+Table2[[#This Row],[TOTAL_CANT_UTILIZADA]]/Table2[[#This Row],[TOTAL_SECCIONES]]</f>
        <v>37.666666666666664</v>
      </c>
      <c r="O24">
        <f t="shared" si="1"/>
        <v>0.25</v>
      </c>
      <c r="P24">
        <f t="shared" si="2"/>
        <v>0.75</v>
      </c>
    </row>
    <row r="25" spans="1:16" hidden="1" x14ac:dyDescent="0.2">
      <c r="A25" s="1" t="s">
        <v>12</v>
      </c>
      <c r="B25" s="1" t="s">
        <v>13</v>
      </c>
      <c r="C25" s="1" t="s">
        <v>68</v>
      </c>
      <c r="D25" s="1" t="s">
        <v>69</v>
      </c>
      <c r="E25" s="1" t="s">
        <v>16</v>
      </c>
      <c r="F25" s="1" t="s">
        <v>50</v>
      </c>
      <c r="G25" s="1" t="s">
        <v>18</v>
      </c>
      <c r="H25" s="1">
        <v>0</v>
      </c>
      <c r="I25" s="1">
        <v>2</v>
      </c>
      <c r="J25" s="1">
        <v>41</v>
      </c>
      <c r="K25" s="1">
        <v>26</v>
      </c>
      <c r="L25" s="1" t="s">
        <v>19</v>
      </c>
      <c r="M25">
        <f t="shared" si="0"/>
        <v>0</v>
      </c>
      <c r="N25">
        <f>+Table2[[#This Row],[TOTAL_CANT_UTILIZADA]]/Table2[[#This Row],[TOTAL_SECCIONES]]</f>
        <v>13</v>
      </c>
      <c r="O25">
        <f t="shared" si="1"/>
        <v>0</v>
      </c>
      <c r="P25">
        <f t="shared" si="2"/>
        <v>0</v>
      </c>
    </row>
    <row r="26" spans="1:16" hidden="1" x14ac:dyDescent="0.2">
      <c r="A26" s="1" t="s">
        <v>12</v>
      </c>
      <c r="B26" s="1" t="s">
        <v>13</v>
      </c>
      <c r="C26" s="1" t="s">
        <v>70</v>
      </c>
      <c r="D26" s="1" t="s">
        <v>71</v>
      </c>
      <c r="E26" s="1" t="s">
        <v>16</v>
      </c>
      <c r="F26" s="1" t="s">
        <v>50</v>
      </c>
      <c r="G26" s="1" t="s">
        <v>18</v>
      </c>
      <c r="H26" s="1">
        <v>0</v>
      </c>
      <c r="I26" s="1">
        <v>1</v>
      </c>
      <c r="J26" s="1">
        <v>10</v>
      </c>
      <c r="K26" s="1">
        <v>6</v>
      </c>
      <c r="L26" s="1" t="s">
        <v>72</v>
      </c>
      <c r="M26">
        <f t="shared" si="0"/>
        <v>0</v>
      </c>
      <c r="N26">
        <f>+Table2[[#This Row],[TOTAL_CANT_UTILIZADA]]/Table2[[#This Row],[TOTAL_SECCIONES]]</f>
        <v>6</v>
      </c>
      <c r="O26">
        <f t="shared" si="1"/>
        <v>0</v>
      </c>
      <c r="P26">
        <f t="shared" si="2"/>
        <v>0</v>
      </c>
    </row>
    <row r="27" spans="1:16" hidden="1" x14ac:dyDescent="0.2">
      <c r="A27" s="1" t="s">
        <v>12</v>
      </c>
      <c r="B27" s="1" t="s">
        <v>13</v>
      </c>
      <c r="C27" s="1" t="s">
        <v>73</v>
      </c>
      <c r="D27" s="1" t="s">
        <v>74</v>
      </c>
      <c r="E27" s="1" t="s">
        <v>16</v>
      </c>
      <c r="F27" s="1" t="s">
        <v>50</v>
      </c>
      <c r="G27" s="1" t="s">
        <v>18</v>
      </c>
      <c r="H27" s="1">
        <v>4</v>
      </c>
      <c r="I27" s="1">
        <v>1</v>
      </c>
      <c r="J27" s="1">
        <v>20</v>
      </c>
      <c r="K27" s="1">
        <v>18</v>
      </c>
      <c r="L27" s="1" t="s">
        <v>25</v>
      </c>
      <c r="M27">
        <f t="shared" si="0"/>
        <v>72</v>
      </c>
      <c r="N27">
        <f>+Table2[[#This Row],[TOTAL_CANT_UTILIZADA]]/Table2[[#This Row],[TOTAL_SECCIONES]]</f>
        <v>18</v>
      </c>
      <c r="O27">
        <f t="shared" si="1"/>
        <v>0.33333333333333331</v>
      </c>
      <c r="P27">
        <f t="shared" si="2"/>
        <v>0.33333333333333331</v>
      </c>
    </row>
    <row r="28" spans="1:16" hidden="1" x14ac:dyDescent="0.2">
      <c r="A28" s="1" t="s">
        <v>12</v>
      </c>
      <c r="B28" s="1" t="s">
        <v>13</v>
      </c>
      <c r="C28" s="1" t="s">
        <v>75</v>
      </c>
      <c r="D28" s="1" t="s">
        <v>76</v>
      </c>
      <c r="E28" s="1" t="s">
        <v>16</v>
      </c>
      <c r="F28" s="1" t="s">
        <v>50</v>
      </c>
      <c r="G28" s="1" t="s">
        <v>18</v>
      </c>
      <c r="H28" s="1">
        <v>3</v>
      </c>
      <c r="I28" s="1">
        <v>2</v>
      </c>
      <c r="J28" s="1">
        <v>51</v>
      </c>
      <c r="K28" s="1">
        <v>48</v>
      </c>
      <c r="L28" s="1" t="s">
        <v>25</v>
      </c>
      <c r="M28">
        <f t="shared" si="0"/>
        <v>144</v>
      </c>
      <c r="N28">
        <f>+Table2[[#This Row],[TOTAL_CANT_UTILIZADA]]/Table2[[#This Row],[TOTAL_SECCIONES]]</f>
        <v>24</v>
      </c>
      <c r="O28">
        <f t="shared" si="1"/>
        <v>0.25</v>
      </c>
      <c r="P28">
        <f t="shared" si="2"/>
        <v>0.5</v>
      </c>
    </row>
    <row r="29" spans="1:16" hidden="1" x14ac:dyDescent="0.2">
      <c r="A29" s="1" t="s">
        <v>12</v>
      </c>
      <c r="B29" s="1" t="s">
        <v>13</v>
      </c>
      <c r="C29" s="1" t="s">
        <v>77</v>
      </c>
      <c r="D29" s="1" t="s">
        <v>78</v>
      </c>
      <c r="E29" s="1" t="s">
        <v>16</v>
      </c>
      <c r="F29" s="1" t="s">
        <v>50</v>
      </c>
      <c r="G29" s="1" t="s">
        <v>18</v>
      </c>
      <c r="H29" s="1">
        <v>3</v>
      </c>
      <c r="I29" s="1">
        <v>1</v>
      </c>
      <c r="J29" s="1">
        <v>26</v>
      </c>
      <c r="K29" s="1">
        <v>23</v>
      </c>
      <c r="L29" s="1" t="s">
        <v>25</v>
      </c>
      <c r="M29">
        <f t="shared" si="0"/>
        <v>69</v>
      </c>
      <c r="N29">
        <f>+Table2[[#This Row],[TOTAL_CANT_UTILIZADA]]/Table2[[#This Row],[TOTAL_SECCIONES]]</f>
        <v>23</v>
      </c>
      <c r="O29">
        <f t="shared" si="1"/>
        <v>0.25</v>
      </c>
      <c r="P29">
        <f t="shared" si="2"/>
        <v>0.25</v>
      </c>
    </row>
    <row r="30" spans="1:16" hidden="1" x14ac:dyDescent="0.2">
      <c r="A30" s="1" t="s">
        <v>12</v>
      </c>
      <c r="B30" s="1" t="s">
        <v>13</v>
      </c>
      <c r="C30" s="1" t="s">
        <v>79</v>
      </c>
      <c r="D30" s="1" t="s">
        <v>80</v>
      </c>
      <c r="E30" s="1" t="s">
        <v>16</v>
      </c>
      <c r="F30" s="1" t="s">
        <v>50</v>
      </c>
      <c r="G30" s="1" t="s">
        <v>18</v>
      </c>
      <c r="H30" s="1">
        <v>3</v>
      </c>
      <c r="I30" s="1">
        <v>1</v>
      </c>
      <c r="J30" s="1">
        <v>20</v>
      </c>
      <c r="K30" s="1">
        <v>18</v>
      </c>
      <c r="L30" s="1" t="s">
        <v>25</v>
      </c>
      <c r="M30">
        <f t="shared" si="0"/>
        <v>54</v>
      </c>
      <c r="N30">
        <f>+Table2[[#This Row],[TOTAL_CANT_UTILIZADA]]/Table2[[#This Row],[TOTAL_SECCIONES]]</f>
        <v>18</v>
      </c>
      <c r="O30">
        <f t="shared" si="1"/>
        <v>0.25</v>
      </c>
      <c r="P30">
        <f t="shared" si="2"/>
        <v>0.25</v>
      </c>
    </row>
    <row r="31" spans="1:16" hidden="1" x14ac:dyDescent="0.2">
      <c r="A31" s="1" t="s">
        <v>12</v>
      </c>
      <c r="B31" s="1" t="s">
        <v>13</v>
      </c>
      <c r="C31" s="1" t="s">
        <v>81</v>
      </c>
      <c r="D31" s="1" t="s">
        <v>82</v>
      </c>
      <c r="E31" s="1" t="s">
        <v>16</v>
      </c>
      <c r="F31" s="1" t="s">
        <v>50</v>
      </c>
      <c r="G31" s="1" t="s">
        <v>18</v>
      </c>
      <c r="H31" s="1">
        <v>3</v>
      </c>
      <c r="I31" s="1">
        <v>2</v>
      </c>
      <c r="J31" s="1">
        <v>30</v>
      </c>
      <c r="K31" s="1">
        <v>26</v>
      </c>
      <c r="L31" s="1" t="s">
        <v>25</v>
      </c>
      <c r="M31">
        <f t="shared" si="0"/>
        <v>78</v>
      </c>
      <c r="N31">
        <f>+Table2[[#This Row],[TOTAL_CANT_UTILIZADA]]/Table2[[#This Row],[TOTAL_SECCIONES]]</f>
        <v>13</v>
      </c>
      <c r="O31">
        <f t="shared" si="1"/>
        <v>0.25</v>
      </c>
      <c r="P31">
        <f t="shared" si="2"/>
        <v>0.5</v>
      </c>
    </row>
    <row r="32" spans="1:16" hidden="1" x14ac:dyDescent="0.2">
      <c r="A32" s="1" t="s">
        <v>12</v>
      </c>
      <c r="B32" s="1" t="s">
        <v>13</v>
      </c>
      <c r="C32" s="1" t="s">
        <v>83</v>
      </c>
      <c r="D32" s="1" t="s">
        <v>84</v>
      </c>
      <c r="E32" s="1" t="s">
        <v>16</v>
      </c>
      <c r="F32" s="1" t="s">
        <v>50</v>
      </c>
      <c r="G32" s="1" t="s">
        <v>18</v>
      </c>
      <c r="H32" s="1">
        <v>3</v>
      </c>
      <c r="I32" s="1">
        <v>1</v>
      </c>
      <c r="J32" s="1">
        <v>21</v>
      </c>
      <c r="K32" s="1">
        <v>21</v>
      </c>
      <c r="L32" s="1" t="s">
        <v>25</v>
      </c>
      <c r="M32">
        <f t="shared" si="0"/>
        <v>63</v>
      </c>
      <c r="N32">
        <f>+Table2[[#This Row],[TOTAL_CANT_UTILIZADA]]/Table2[[#This Row],[TOTAL_SECCIONES]]</f>
        <v>21</v>
      </c>
      <c r="O32">
        <f t="shared" si="1"/>
        <v>0.25</v>
      </c>
      <c r="P32">
        <f t="shared" si="2"/>
        <v>0.25</v>
      </c>
    </row>
    <row r="33" spans="1:16" hidden="1" x14ac:dyDescent="0.2">
      <c r="A33" s="1" t="s">
        <v>12</v>
      </c>
      <c r="B33" s="1" t="s">
        <v>13</v>
      </c>
      <c r="C33" s="1" t="s">
        <v>85</v>
      </c>
      <c r="D33" s="1" t="s">
        <v>86</v>
      </c>
      <c r="E33" s="1" t="s">
        <v>16</v>
      </c>
      <c r="F33" s="1" t="s">
        <v>50</v>
      </c>
      <c r="G33" s="1" t="s">
        <v>18</v>
      </c>
      <c r="H33" s="1">
        <v>4</v>
      </c>
      <c r="I33" s="1">
        <v>1</v>
      </c>
      <c r="J33" s="1">
        <v>15</v>
      </c>
      <c r="K33" s="1">
        <v>9</v>
      </c>
      <c r="L33" s="1" t="s">
        <v>87</v>
      </c>
      <c r="M33">
        <f t="shared" si="0"/>
        <v>36</v>
      </c>
      <c r="N33">
        <f>+Table2[[#This Row],[TOTAL_CANT_UTILIZADA]]/Table2[[#This Row],[TOTAL_SECCIONES]]</f>
        <v>9</v>
      </c>
      <c r="O33">
        <f t="shared" si="1"/>
        <v>0.33333333333333331</v>
      </c>
      <c r="P33">
        <f t="shared" si="2"/>
        <v>0.33333333333333331</v>
      </c>
    </row>
    <row r="34" spans="1:16" hidden="1" x14ac:dyDescent="0.2">
      <c r="A34" s="1" t="s">
        <v>12</v>
      </c>
      <c r="B34" s="1" t="s">
        <v>13</v>
      </c>
      <c r="C34" s="1" t="s">
        <v>88</v>
      </c>
      <c r="D34" s="1" t="s">
        <v>89</v>
      </c>
      <c r="E34" s="1" t="s">
        <v>16</v>
      </c>
      <c r="F34" s="1" t="s">
        <v>50</v>
      </c>
      <c r="G34" s="1" t="s">
        <v>18</v>
      </c>
      <c r="H34" s="1">
        <v>3</v>
      </c>
      <c r="I34" s="1">
        <v>2</v>
      </c>
      <c r="J34" s="1">
        <v>34</v>
      </c>
      <c r="K34" s="1">
        <v>29</v>
      </c>
      <c r="L34" s="1" t="s">
        <v>25</v>
      </c>
      <c r="M34">
        <f t="shared" si="0"/>
        <v>87</v>
      </c>
      <c r="N34">
        <f>+Table2[[#This Row],[TOTAL_CANT_UTILIZADA]]/Table2[[#This Row],[TOTAL_SECCIONES]]</f>
        <v>14.5</v>
      </c>
      <c r="O34">
        <f t="shared" si="1"/>
        <v>0.25</v>
      </c>
      <c r="P34">
        <f t="shared" si="2"/>
        <v>0.5</v>
      </c>
    </row>
    <row r="35" spans="1:16" hidden="1" x14ac:dyDescent="0.2">
      <c r="A35" s="1" t="s">
        <v>12</v>
      </c>
      <c r="B35" s="1" t="s">
        <v>13</v>
      </c>
      <c r="C35" s="1" t="s">
        <v>90</v>
      </c>
      <c r="D35" s="1" t="s">
        <v>91</v>
      </c>
      <c r="E35" s="1" t="s">
        <v>16</v>
      </c>
      <c r="F35" s="1" t="s">
        <v>50</v>
      </c>
      <c r="G35" s="1" t="s">
        <v>18</v>
      </c>
      <c r="H35" s="1">
        <v>3</v>
      </c>
      <c r="I35" s="1">
        <v>1</v>
      </c>
      <c r="J35" s="1">
        <v>20</v>
      </c>
      <c r="K35" s="1">
        <v>15</v>
      </c>
      <c r="L35" s="1" t="s">
        <v>25</v>
      </c>
      <c r="M35">
        <f t="shared" si="0"/>
        <v>45</v>
      </c>
      <c r="N35">
        <f>+Table2[[#This Row],[TOTAL_CANT_UTILIZADA]]/Table2[[#This Row],[TOTAL_SECCIONES]]</f>
        <v>15</v>
      </c>
      <c r="O35">
        <f t="shared" si="1"/>
        <v>0.25</v>
      </c>
      <c r="P35">
        <f t="shared" si="2"/>
        <v>0.25</v>
      </c>
    </row>
    <row r="36" spans="1:16" hidden="1" x14ac:dyDescent="0.2">
      <c r="A36" s="1" t="s">
        <v>12</v>
      </c>
      <c r="B36" s="1" t="s">
        <v>13</v>
      </c>
      <c r="C36" s="1" t="s">
        <v>92</v>
      </c>
      <c r="D36" s="1" t="s">
        <v>93</v>
      </c>
      <c r="E36" s="1" t="s">
        <v>16</v>
      </c>
      <c r="F36" s="1" t="s">
        <v>50</v>
      </c>
      <c r="G36" s="1" t="s">
        <v>18</v>
      </c>
      <c r="H36" s="1">
        <v>3</v>
      </c>
      <c r="I36" s="1">
        <v>1</v>
      </c>
      <c r="J36" s="1">
        <v>32</v>
      </c>
      <c r="K36" s="1">
        <v>32</v>
      </c>
      <c r="L36" s="1" t="s">
        <v>65</v>
      </c>
      <c r="M36">
        <f t="shared" si="0"/>
        <v>96</v>
      </c>
      <c r="N36">
        <f>+Table2[[#This Row],[TOTAL_CANT_UTILIZADA]]/Table2[[#This Row],[TOTAL_SECCIONES]]</f>
        <v>32</v>
      </c>
      <c r="O36">
        <f t="shared" si="1"/>
        <v>0.25</v>
      </c>
      <c r="P36">
        <f t="shared" si="2"/>
        <v>0.25</v>
      </c>
    </row>
    <row r="37" spans="1:16" hidden="1" x14ac:dyDescent="0.2">
      <c r="A37" s="1" t="s">
        <v>12</v>
      </c>
      <c r="B37" s="1" t="s">
        <v>13</v>
      </c>
      <c r="C37" s="1" t="s">
        <v>94</v>
      </c>
      <c r="D37" s="1" t="s">
        <v>95</v>
      </c>
      <c r="E37" s="1" t="s">
        <v>16</v>
      </c>
      <c r="F37" s="1" t="s">
        <v>50</v>
      </c>
      <c r="G37" s="1" t="s">
        <v>18</v>
      </c>
      <c r="H37" s="1">
        <v>4</v>
      </c>
      <c r="I37" s="1">
        <v>7</v>
      </c>
      <c r="J37" s="1">
        <v>269</v>
      </c>
      <c r="K37" s="1">
        <v>269</v>
      </c>
      <c r="L37" s="1" t="s">
        <v>25</v>
      </c>
      <c r="M37">
        <f t="shared" si="0"/>
        <v>1076</v>
      </c>
      <c r="N37">
        <f>+Table2[[#This Row],[TOTAL_CANT_UTILIZADA]]/Table2[[#This Row],[TOTAL_SECCIONES]]</f>
        <v>38.428571428571431</v>
      </c>
      <c r="O37">
        <f t="shared" si="1"/>
        <v>0.33333333333333331</v>
      </c>
      <c r="P37">
        <f t="shared" si="2"/>
        <v>2.333333333333333</v>
      </c>
    </row>
    <row r="38" spans="1:16" hidden="1" x14ac:dyDescent="0.2">
      <c r="A38" s="1" t="s">
        <v>12</v>
      </c>
      <c r="B38" s="1" t="s">
        <v>13</v>
      </c>
      <c r="C38" s="1" t="s">
        <v>96</v>
      </c>
      <c r="D38" s="1" t="s">
        <v>24</v>
      </c>
      <c r="E38" s="1" t="s">
        <v>16</v>
      </c>
      <c r="F38" s="1" t="s">
        <v>50</v>
      </c>
      <c r="G38" s="1" t="s">
        <v>18</v>
      </c>
      <c r="H38" s="1">
        <v>3</v>
      </c>
      <c r="I38" s="1">
        <v>2</v>
      </c>
      <c r="J38" s="1">
        <v>74</v>
      </c>
      <c r="K38" s="1">
        <v>67</v>
      </c>
      <c r="L38" s="1" t="s">
        <v>25</v>
      </c>
      <c r="M38">
        <f t="shared" si="0"/>
        <v>201</v>
      </c>
      <c r="N38">
        <f>+Table2[[#This Row],[TOTAL_CANT_UTILIZADA]]/Table2[[#This Row],[TOTAL_SECCIONES]]</f>
        <v>33.5</v>
      </c>
      <c r="O38">
        <f t="shared" si="1"/>
        <v>0.25</v>
      </c>
      <c r="P38">
        <f t="shared" si="2"/>
        <v>0.5</v>
      </c>
    </row>
    <row r="39" spans="1:16" hidden="1" x14ac:dyDescent="0.2">
      <c r="A39" s="1" t="s">
        <v>12</v>
      </c>
      <c r="B39" s="1" t="s">
        <v>13</v>
      </c>
      <c r="C39" s="1" t="s">
        <v>97</v>
      </c>
      <c r="D39" s="1" t="s">
        <v>98</v>
      </c>
      <c r="E39" s="1" t="s">
        <v>16</v>
      </c>
      <c r="F39" s="1" t="s">
        <v>50</v>
      </c>
      <c r="G39" s="1" t="s">
        <v>18</v>
      </c>
      <c r="H39" s="1">
        <v>3</v>
      </c>
      <c r="I39" s="1">
        <v>2</v>
      </c>
      <c r="J39" s="1">
        <v>78</v>
      </c>
      <c r="K39" s="1">
        <v>78</v>
      </c>
      <c r="L39" s="1" t="s">
        <v>25</v>
      </c>
      <c r="M39">
        <f t="shared" si="0"/>
        <v>234</v>
      </c>
      <c r="N39">
        <f>+Table2[[#This Row],[TOTAL_CANT_UTILIZADA]]/Table2[[#This Row],[TOTAL_SECCIONES]]</f>
        <v>39</v>
      </c>
      <c r="O39">
        <f t="shared" si="1"/>
        <v>0.25</v>
      </c>
      <c r="P39">
        <f t="shared" si="2"/>
        <v>0.5</v>
      </c>
    </row>
    <row r="40" spans="1:16" hidden="1" x14ac:dyDescent="0.2">
      <c r="A40" s="1" t="s">
        <v>12</v>
      </c>
      <c r="B40" s="1" t="s">
        <v>13</v>
      </c>
      <c r="C40" s="1" t="s">
        <v>99</v>
      </c>
      <c r="D40" s="1" t="s">
        <v>100</v>
      </c>
      <c r="E40" s="1" t="s">
        <v>16</v>
      </c>
      <c r="F40" s="1" t="s">
        <v>50</v>
      </c>
      <c r="G40" s="1" t="s">
        <v>18</v>
      </c>
      <c r="H40" s="1">
        <v>4</v>
      </c>
      <c r="I40" s="1">
        <v>3</v>
      </c>
      <c r="J40" s="1">
        <v>82</v>
      </c>
      <c r="K40" s="1">
        <v>81</v>
      </c>
      <c r="L40" s="1" t="s">
        <v>25</v>
      </c>
      <c r="M40">
        <f t="shared" si="0"/>
        <v>324</v>
      </c>
      <c r="N40">
        <f>+Table2[[#This Row],[TOTAL_CANT_UTILIZADA]]/Table2[[#This Row],[TOTAL_SECCIONES]]</f>
        <v>27</v>
      </c>
      <c r="O40">
        <f t="shared" si="1"/>
        <v>0.33333333333333331</v>
      </c>
      <c r="P40">
        <f t="shared" si="2"/>
        <v>1</v>
      </c>
    </row>
    <row r="41" spans="1:16" hidden="1" x14ac:dyDescent="0.2">
      <c r="A41" s="1" t="s">
        <v>12</v>
      </c>
      <c r="B41" s="1" t="s">
        <v>13</v>
      </c>
      <c r="C41" s="1" t="s">
        <v>101</v>
      </c>
      <c r="D41" s="1" t="s">
        <v>102</v>
      </c>
      <c r="E41" s="1" t="s">
        <v>16</v>
      </c>
      <c r="F41" s="1" t="s">
        <v>50</v>
      </c>
      <c r="G41" s="1" t="s">
        <v>18</v>
      </c>
      <c r="H41" s="1">
        <v>3</v>
      </c>
      <c r="I41" s="1">
        <v>3</v>
      </c>
      <c r="J41" s="1">
        <v>103</v>
      </c>
      <c r="K41" s="1">
        <v>97</v>
      </c>
      <c r="L41" s="1" t="s">
        <v>25</v>
      </c>
      <c r="M41">
        <f t="shared" si="0"/>
        <v>291</v>
      </c>
      <c r="N41">
        <f>+Table2[[#This Row],[TOTAL_CANT_UTILIZADA]]/Table2[[#This Row],[TOTAL_SECCIONES]]</f>
        <v>32.333333333333336</v>
      </c>
      <c r="O41">
        <f t="shared" si="1"/>
        <v>0.25</v>
      </c>
      <c r="P41">
        <f t="shared" si="2"/>
        <v>0.75</v>
      </c>
    </row>
    <row r="42" spans="1:16" hidden="1" x14ac:dyDescent="0.2">
      <c r="A42" s="1" t="s">
        <v>12</v>
      </c>
      <c r="B42" s="1" t="s">
        <v>13</v>
      </c>
      <c r="C42" s="1" t="s">
        <v>103</v>
      </c>
      <c r="D42" s="1" t="s">
        <v>104</v>
      </c>
      <c r="E42" s="1" t="s">
        <v>16</v>
      </c>
      <c r="F42" s="1" t="s">
        <v>50</v>
      </c>
      <c r="G42" s="1" t="s">
        <v>18</v>
      </c>
      <c r="H42" s="1">
        <v>0</v>
      </c>
      <c r="I42" s="1">
        <v>1</v>
      </c>
      <c r="J42" s="1">
        <v>20</v>
      </c>
      <c r="K42" s="1">
        <v>15</v>
      </c>
      <c r="L42" s="1" t="s">
        <v>87</v>
      </c>
      <c r="M42">
        <f t="shared" si="0"/>
        <v>0</v>
      </c>
      <c r="N42">
        <f>+Table2[[#This Row],[TOTAL_CANT_UTILIZADA]]/Table2[[#This Row],[TOTAL_SECCIONES]]</f>
        <v>15</v>
      </c>
      <c r="O42">
        <f t="shared" si="1"/>
        <v>0</v>
      </c>
      <c r="P42">
        <f t="shared" si="2"/>
        <v>0</v>
      </c>
    </row>
    <row r="43" spans="1:16" hidden="1" x14ac:dyDescent="0.2">
      <c r="A43" s="1" t="s">
        <v>12</v>
      </c>
      <c r="B43" s="1" t="s">
        <v>13</v>
      </c>
      <c r="C43" s="1" t="s">
        <v>105</v>
      </c>
      <c r="D43" s="1" t="s">
        <v>106</v>
      </c>
      <c r="E43" s="1" t="s">
        <v>16</v>
      </c>
      <c r="F43" s="1" t="s">
        <v>50</v>
      </c>
      <c r="G43" s="1" t="s">
        <v>18</v>
      </c>
      <c r="H43" s="1">
        <v>3</v>
      </c>
      <c r="I43" s="1">
        <v>5</v>
      </c>
      <c r="J43" s="1">
        <v>175</v>
      </c>
      <c r="K43" s="1">
        <v>174</v>
      </c>
      <c r="L43" s="1" t="s">
        <v>25</v>
      </c>
      <c r="M43">
        <f t="shared" si="0"/>
        <v>522</v>
      </c>
      <c r="N43">
        <f>+Table2[[#This Row],[TOTAL_CANT_UTILIZADA]]/Table2[[#This Row],[TOTAL_SECCIONES]]</f>
        <v>34.799999999999997</v>
      </c>
      <c r="O43">
        <f t="shared" si="1"/>
        <v>0.25</v>
      </c>
      <c r="P43">
        <f t="shared" si="2"/>
        <v>1.25</v>
      </c>
    </row>
    <row r="44" spans="1:16" hidden="1" x14ac:dyDescent="0.2">
      <c r="A44" s="1" t="s">
        <v>12</v>
      </c>
      <c r="B44" s="1" t="s">
        <v>13</v>
      </c>
      <c r="C44" s="1" t="s">
        <v>107</v>
      </c>
      <c r="D44" s="1" t="s">
        <v>108</v>
      </c>
      <c r="E44" s="1" t="s">
        <v>16</v>
      </c>
      <c r="F44" s="1" t="s">
        <v>50</v>
      </c>
      <c r="G44" s="1" t="s">
        <v>18</v>
      </c>
      <c r="H44" s="1">
        <v>3</v>
      </c>
      <c r="I44" s="1">
        <v>3</v>
      </c>
      <c r="J44" s="1">
        <v>94</v>
      </c>
      <c r="K44" s="1">
        <v>84</v>
      </c>
      <c r="L44" s="1" t="s">
        <v>25</v>
      </c>
      <c r="M44">
        <f t="shared" si="0"/>
        <v>252</v>
      </c>
      <c r="N44">
        <f>+Table2[[#This Row],[TOTAL_CANT_UTILIZADA]]/Table2[[#This Row],[TOTAL_SECCIONES]]</f>
        <v>28</v>
      </c>
      <c r="O44">
        <f t="shared" si="1"/>
        <v>0.25</v>
      </c>
      <c r="P44">
        <f t="shared" si="2"/>
        <v>0.75</v>
      </c>
    </row>
    <row r="45" spans="1:16" hidden="1" x14ac:dyDescent="0.2">
      <c r="A45" s="1" t="s">
        <v>12</v>
      </c>
      <c r="B45" s="1" t="s">
        <v>13</v>
      </c>
      <c r="C45" s="1" t="s">
        <v>109</v>
      </c>
      <c r="D45" s="1" t="s">
        <v>41</v>
      </c>
      <c r="E45" s="1" t="s">
        <v>16</v>
      </c>
      <c r="F45" s="1" t="s">
        <v>50</v>
      </c>
      <c r="G45" s="1" t="s">
        <v>18</v>
      </c>
      <c r="H45" s="1">
        <v>3</v>
      </c>
      <c r="I45" s="1">
        <v>2</v>
      </c>
      <c r="J45" s="1">
        <v>56</v>
      </c>
      <c r="K45" s="1">
        <v>54</v>
      </c>
      <c r="L45" s="1" t="s">
        <v>25</v>
      </c>
      <c r="M45">
        <f t="shared" si="0"/>
        <v>162</v>
      </c>
      <c r="N45">
        <f>+Table2[[#This Row],[TOTAL_CANT_UTILIZADA]]/Table2[[#This Row],[TOTAL_SECCIONES]]</f>
        <v>27</v>
      </c>
      <c r="O45">
        <f t="shared" si="1"/>
        <v>0.25</v>
      </c>
      <c r="P45">
        <f t="shared" si="2"/>
        <v>0.5</v>
      </c>
    </row>
    <row r="46" spans="1:16" hidden="1" x14ac:dyDescent="0.2">
      <c r="A46" s="1" t="s">
        <v>12</v>
      </c>
      <c r="B46" s="1" t="s">
        <v>13</v>
      </c>
      <c r="C46" s="1" t="s">
        <v>110</v>
      </c>
      <c r="D46" s="1" t="s">
        <v>111</v>
      </c>
      <c r="E46" s="1" t="s">
        <v>16</v>
      </c>
      <c r="F46" s="1" t="s">
        <v>50</v>
      </c>
      <c r="G46" s="1" t="s">
        <v>18</v>
      </c>
      <c r="H46" s="1">
        <v>3</v>
      </c>
      <c r="I46" s="1">
        <v>2</v>
      </c>
      <c r="J46" s="1">
        <v>69</v>
      </c>
      <c r="K46" s="1">
        <v>61</v>
      </c>
      <c r="L46" s="1" t="s">
        <v>25</v>
      </c>
      <c r="M46">
        <f t="shared" si="0"/>
        <v>183</v>
      </c>
      <c r="N46">
        <f>+Table2[[#This Row],[TOTAL_CANT_UTILIZADA]]/Table2[[#This Row],[TOTAL_SECCIONES]]</f>
        <v>30.5</v>
      </c>
      <c r="O46">
        <f t="shared" si="1"/>
        <v>0.25</v>
      </c>
      <c r="P46">
        <f t="shared" si="2"/>
        <v>0.5</v>
      </c>
    </row>
    <row r="47" spans="1:16" hidden="1" x14ac:dyDescent="0.2">
      <c r="A47" s="1" t="s">
        <v>12</v>
      </c>
      <c r="B47" s="1" t="s">
        <v>13</v>
      </c>
      <c r="C47" s="1" t="s">
        <v>112</v>
      </c>
      <c r="D47" s="1" t="s">
        <v>113</v>
      </c>
      <c r="E47" s="1" t="s">
        <v>16</v>
      </c>
      <c r="F47" s="1" t="s">
        <v>50</v>
      </c>
      <c r="G47" s="1" t="s">
        <v>18</v>
      </c>
      <c r="H47" s="1">
        <v>3</v>
      </c>
      <c r="I47" s="1">
        <v>1</v>
      </c>
      <c r="J47" s="1">
        <v>30</v>
      </c>
      <c r="K47" s="1">
        <v>23</v>
      </c>
      <c r="L47" s="1" t="s">
        <v>25</v>
      </c>
      <c r="M47">
        <f t="shared" si="0"/>
        <v>69</v>
      </c>
      <c r="N47">
        <f>+Table2[[#This Row],[TOTAL_CANT_UTILIZADA]]/Table2[[#This Row],[TOTAL_SECCIONES]]</f>
        <v>23</v>
      </c>
      <c r="O47">
        <f t="shared" si="1"/>
        <v>0.25</v>
      </c>
      <c r="P47">
        <f t="shared" si="2"/>
        <v>0.25</v>
      </c>
    </row>
    <row r="48" spans="1:16" hidden="1" x14ac:dyDescent="0.2">
      <c r="A48" s="1" t="s">
        <v>12</v>
      </c>
      <c r="B48" s="1" t="s">
        <v>13</v>
      </c>
      <c r="C48" s="1" t="s">
        <v>114</v>
      </c>
      <c r="D48" s="1" t="s">
        <v>115</v>
      </c>
      <c r="E48" s="1" t="s">
        <v>16</v>
      </c>
      <c r="F48" s="1" t="s">
        <v>50</v>
      </c>
      <c r="G48" s="1" t="s">
        <v>18</v>
      </c>
      <c r="H48" s="1">
        <v>0</v>
      </c>
      <c r="I48" s="1">
        <v>1</v>
      </c>
      <c r="J48" s="1">
        <v>10</v>
      </c>
      <c r="K48" s="1">
        <v>2</v>
      </c>
      <c r="L48" s="1" t="s">
        <v>87</v>
      </c>
      <c r="M48">
        <f t="shared" si="0"/>
        <v>0</v>
      </c>
      <c r="N48">
        <f>+Table2[[#This Row],[TOTAL_CANT_UTILIZADA]]/Table2[[#This Row],[TOTAL_SECCIONES]]</f>
        <v>2</v>
      </c>
      <c r="O48">
        <f t="shared" si="1"/>
        <v>0</v>
      </c>
      <c r="P48">
        <f t="shared" si="2"/>
        <v>0</v>
      </c>
    </row>
    <row r="49" spans="1:16" hidden="1" x14ac:dyDescent="0.2">
      <c r="A49" s="1" t="s">
        <v>12</v>
      </c>
      <c r="B49" s="1" t="s">
        <v>13</v>
      </c>
      <c r="C49" s="1" t="s">
        <v>116</v>
      </c>
      <c r="D49" s="1" t="s">
        <v>117</v>
      </c>
      <c r="E49" s="1" t="s">
        <v>16</v>
      </c>
      <c r="F49" s="1" t="s">
        <v>50</v>
      </c>
      <c r="G49" s="1" t="s">
        <v>18</v>
      </c>
      <c r="H49" s="1">
        <v>3</v>
      </c>
      <c r="I49" s="1">
        <v>6</v>
      </c>
      <c r="J49" s="1">
        <v>130</v>
      </c>
      <c r="K49" s="1">
        <v>122</v>
      </c>
      <c r="L49" s="1" t="s">
        <v>25</v>
      </c>
      <c r="M49">
        <f t="shared" si="0"/>
        <v>366</v>
      </c>
      <c r="N49">
        <f>+Table2[[#This Row],[TOTAL_CANT_UTILIZADA]]/Table2[[#This Row],[TOTAL_SECCIONES]]</f>
        <v>20.333333333333332</v>
      </c>
      <c r="O49">
        <f t="shared" si="1"/>
        <v>0.25</v>
      </c>
      <c r="P49">
        <f t="shared" si="2"/>
        <v>1.5</v>
      </c>
    </row>
    <row r="50" spans="1:16" hidden="1" x14ac:dyDescent="0.2">
      <c r="A50" s="1" t="s">
        <v>12</v>
      </c>
      <c r="B50" s="1" t="s">
        <v>13</v>
      </c>
      <c r="C50" s="1" t="s">
        <v>118</v>
      </c>
      <c r="D50" s="1" t="s">
        <v>119</v>
      </c>
      <c r="E50" s="1" t="s">
        <v>16</v>
      </c>
      <c r="F50" s="1" t="s">
        <v>50</v>
      </c>
      <c r="G50" s="1" t="s">
        <v>18</v>
      </c>
      <c r="H50" s="1">
        <v>3</v>
      </c>
      <c r="I50" s="1">
        <v>5</v>
      </c>
      <c r="J50" s="1">
        <v>165</v>
      </c>
      <c r="K50" s="1">
        <v>148</v>
      </c>
      <c r="L50" s="1" t="s">
        <v>25</v>
      </c>
      <c r="M50">
        <f t="shared" si="0"/>
        <v>444</v>
      </c>
      <c r="N50">
        <f>+Table2[[#This Row],[TOTAL_CANT_UTILIZADA]]/Table2[[#This Row],[TOTAL_SECCIONES]]</f>
        <v>29.6</v>
      </c>
      <c r="O50">
        <f t="shared" si="1"/>
        <v>0.25</v>
      </c>
      <c r="P50">
        <f t="shared" si="2"/>
        <v>1.25</v>
      </c>
    </row>
    <row r="51" spans="1:16" hidden="1" x14ac:dyDescent="0.2">
      <c r="A51" s="1" t="s">
        <v>12</v>
      </c>
      <c r="B51" s="1" t="s">
        <v>13</v>
      </c>
      <c r="C51" s="1" t="s">
        <v>120</v>
      </c>
      <c r="D51" s="1" t="s">
        <v>121</v>
      </c>
      <c r="E51" s="1" t="s">
        <v>16</v>
      </c>
      <c r="F51" s="1" t="s">
        <v>50</v>
      </c>
      <c r="G51" s="1" t="s">
        <v>18</v>
      </c>
      <c r="H51" s="1">
        <v>3</v>
      </c>
      <c r="I51" s="1">
        <v>6</v>
      </c>
      <c r="J51" s="1">
        <v>230</v>
      </c>
      <c r="K51" s="1">
        <v>229</v>
      </c>
      <c r="L51" s="1" t="s">
        <v>25</v>
      </c>
      <c r="M51">
        <f t="shared" si="0"/>
        <v>687</v>
      </c>
      <c r="N51">
        <f>+Table2[[#This Row],[TOTAL_CANT_UTILIZADA]]/Table2[[#This Row],[TOTAL_SECCIONES]]</f>
        <v>38.166666666666664</v>
      </c>
      <c r="O51">
        <f t="shared" si="1"/>
        <v>0.25</v>
      </c>
      <c r="P51">
        <f t="shared" si="2"/>
        <v>1.5</v>
      </c>
    </row>
    <row r="52" spans="1:16" hidden="1" x14ac:dyDescent="0.2">
      <c r="A52" s="1" t="s">
        <v>12</v>
      </c>
      <c r="B52" s="1" t="s">
        <v>13</v>
      </c>
      <c r="C52" s="1" t="s">
        <v>122</v>
      </c>
      <c r="D52" s="1" t="s">
        <v>123</v>
      </c>
      <c r="E52" s="1" t="s">
        <v>16</v>
      </c>
      <c r="F52" s="1" t="s">
        <v>50</v>
      </c>
      <c r="G52" s="1" t="s">
        <v>18</v>
      </c>
      <c r="H52" s="1">
        <v>3</v>
      </c>
      <c r="I52" s="1">
        <v>2</v>
      </c>
      <c r="J52" s="1">
        <v>46</v>
      </c>
      <c r="K52" s="1">
        <v>44</v>
      </c>
      <c r="L52" s="1" t="s">
        <v>25</v>
      </c>
      <c r="M52">
        <f t="shared" si="0"/>
        <v>132</v>
      </c>
      <c r="N52">
        <f>+Table2[[#This Row],[TOTAL_CANT_UTILIZADA]]/Table2[[#This Row],[TOTAL_SECCIONES]]</f>
        <v>22</v>
      </c>
      <c r="O52">
        <f t="shared" si="1"/>
        <v>0.25</v>
      </c>
      <c r="P52">
        <f t="shared" si="2"/>
        <v>0.5</v>
      </c>
    </row>
    <row r="53" spans="1:16" hidden="1" x14ac:dyDescent="0.2">
      <c r="A53" s="1" t="s">
        <v>12</v>
      </c>
      <c r="B53" s="1" t="s">
        <v>13</v>
      </c>
      <c r="C53" s="1" t="s">
        <v>124</v>
      </c>
      <c r="D53" s="1" t="s">
        <v>125</v>
      </c>
      <c r="E53" s="1" t="s">
        <v>16</v>
      </c>
      <c r="F53" s="1" t="s">
        <v>50</v>
      </c>
      <c r="G53" s="1" t="s">
        <v>18</v>
      </c>
      <c r="H53" s="1">
        <v>3</v>
      </c>
      <c r="I53" s="1">
        <v>2</v>
      </c>
      <c r="J53" s="1">
        <v>40</v>
      </c>
      <c r="K53" s="1">
        <v>33</v>
      </c>
      <c r="L53" s="1" t="s">
        <v>25</v>
      </c>
      <c r="M53">
        <f t="shared" si="0"/>
        <v>99</v>
      </c>
      <c r="N53">
        <f>+Table2[[#This Row],[TOTAL_CANT_UTILIZADA]]/Table2[[#This Row],[TOTAL_SECCIONES]]</f>
        <v>16.5</v>
      </c>
      <c r="O53">
        <f t="shared" si="1"/>
        <v>0.25</v>
      </c>
      <c r="P53">
        <f t="shared" si="2"/>
        <v>0.5</v>
      </c>
    </row>
    <row r="54" spans="1:16" hidden="1" x14ac:dyDescent="0.2">
      <c r="A54" s="1" t="s">
        <v>12</v>
      </c>
      <c r="B54" s="1" t="s">
        <v>13</v>
      </c>
      <c r="C54" s="1" t="s">
        <v>126</v>
      </c>
      <c r="D54" s="1" t="s">
        <v>127</v>
      </c>
      <c r="E54" s="1" t="s">
        <v>16</v>
      </c>
      <c r="F54" s="1" t="s">
        <v>50</v>
      </c>
      <c r="G54" s="1" t="s">
        <v>18</v>
      </c>
      <c r="H54" s="1">
        <v>3</v>
      </c>
      <c r="I54" s="1">
        <v>1</v>
      </c>
      <c r="J54" s="1">
        <v>25</v>
      </c>
      <c r="K54" s="1">
        <v>16</v>
      </c>
      <c r="L54" s="1" t="s">
        <v>25</v>
      </c>
      <c r="M54">
        <f t="shared" si="0"/>
        <v>48</v>
      </c>
      <c r="N54">
        <f>+Table2[[#This Row],[TOTAL_CANT_UTILIZADA]]/Table2[[#This Row],[TOTAL_SECCIONES]]</f>
        <v>16</v>
      </c>
      <c r="O54">
        <f t="shared" si="1"/>
        <v>0.25</v>
      </c>
      <c r="P54">
        <f t="shared" si="2"/>
        <v>0.25</v>
      </c>
    </row>
    <row r="55" spans="1:16" hidden="1" x14ac:dyDescent="0.2">
      <c r="A55" s="1" t="s">
        <v>12</v>
      </c>
      <c r="B55" s="1" t="s">
        <v>13</v>
      </c>
      <c r="C55" s="1" t="s">
        <v>128</v>
      </c>
      <c r="D55" s="1" t="s">
        <v>129</v>
      </c>
      <c r="E55" s="1" t="s">
        <v>16</v>
      </c>
      <c r="F55" s="1" t="s">
        <v>50</v>
      </c>
      <c r="G55" s="1" t="s">
        <v>18</v>
      </c>
      <c r="H55" s="1">
        <v>0</v>
      </c>
      <c r="I55" s="1">
        <v>1</v>
      </c>
      <c r="J55" s="1">
        <v>10</v>
      </c>
      <c r="K55" s="1">
        <v>1</v>
      </c>
      <c r="L55" s="1" t="s">
        <v>87</v>
      </c>
      <c r="M55">
        <f t="shared" si="0"/>
        <v>0</v>
      </c>
      <c r="N55">
        <f>+Table2[[#This Row],[TOTAL_CANT_UTILIZADA]]/Table2[[#This Row],[TOTAL_SECCIONES]]</f>
        <v>1</v>
      </c>
      <c r="O55">
        <f t="shared" si="1"/>
        <v>0</v>
      </c>
      <c r="P55">
        <f t="shared" si="2"/>
        <v>0</v>
      </c>
    </row>
    <row r="56" spans="1:16" hidden="1" x14ac:dyDescent="0.2">
      <c r="A56" s="1" t="s">
        <v>12</v>
      </c>
      <c r="B56" s="1" t="s">
        <v>13</v>
      </c>
      <c r="C56" s="1" t="s">
        <v>130</v>
      </c>
      <c r="D56" s="1" t="s">
        <v>131</v>
      </c>
      <c r="E56" s="1" t="s">
        <v>16</v>
      </c>
      <c r="F56" s="1" t="s">
        <v>50</v>
      </c>
      <c r="G56" s="1" t="s">
        <v>18</v>
      </c>
      <c r="H56" s="1">
        <v>3</v>
      </c>
      <c r="I56" s="1">
        <v>2</v>
      </c>
      <c r="J56" s="1">
        <v>71</v>
      </c>
      <c r="K56" s="1">
        <v>70</v>
      </c>
      <c r="L56" s="1" t="s">
        <v>25</v>
      </c>
      <c r="M56">
        <f t="shared" si="0"/>
        <v>210</v>
      </c>
      <c r="N56">
        <f>+Table2[[#This Row],[TOTAL_CANT_UTILIZADA]]/Table2[[#This Row],[TOTAL_SECCIONES]]</f>
        <v>35</v>
      </c>
      <c r="O56">
        <f t="shared" si="1"/>
        <v>0.25</v>
      </c>
      <c r="P56">
        <f t="shared" si="2"/>
        <v>0.5</v>
      </c>
    </row>
    <row r="57" spans="1:16" hidden="1" x14ac:dyDescent="0.2">
      <c r="A57" s="1" t="s">
        <v>12</v>
      </c>
      <c r="B57" s="1" t="s">
        <v>13</v>
      </c>
      <c r="C57" s="1" t="s">
        <v>132</v>
      </c>
      <c r="D57" s="1" t="s">
        <v>133</v>
      </c>
      <c r="E57" s="1" t="s">
        <v>16</v>
      </c>
      <c r="F57" s="1" t="s">
        <v>50</v>
      </c>
      <c r="G57" s="1" t="s">
        <v>18</v>
      </c>
      <c r="H57" s="1">
        <v>3</v>
      </c>
      <c r="I57" s="1">
        <v>1</v>
      </c>
      <c r="J57" s="1">
        <v>38</v>
      </c>
      <c r="K57" s="1">
        <v>37</v>
      </c>
      <c r="L57" s="1" t="s">
        <v>25</v>
      </c>
      <c r="M57">
        <f t="shared" si="0"/>
        <v>111</v>
      </c>
      <c r="N57">
        <f>+Table2[[#This Row],[TOTAL_CANT_UTILIZADA]]/Table2[[#This Row],[TOTAL_SECCIONES]]</f>
        <v>37</v>
      </c>
      <c r="O57">
        <f t="shared" si="1"/>
        <v>0.25</v>
      </c>
      <c r="P57">
        <f t="shared" si="2"/>
        <v>0.25</v>
      </c>
    </row>
    <row r="58" spans="1:16" hidden="1" x14ac:dyDescent="0.2">
      <c r="A58" s="1" t="s">
        <v>12</v>
      </c>
      <c r="B58" s="1" t="s">
        <v>13</v>
      </c>
      <c r="C58" s="1" t="s">
        <v>134</v>
      </c>
      <c r="D58" s="1" t="s">
        <v>135</v>
      </c>
      <c r="E58" s="1" t="s">
        <v>16</v>
      </c>
      <c r="F58" s="1" t="s">
        <v>50</v>
      </c>
      <c r="G58" s="1" t="s">
        <v>18</v>
      </c>
      <c r="H58" s="1">
        <v>3</v>
      </c>
      <c r="I58" s="1">
        <v>1</v>
      </c>
      <c r="J58" s="1">
        <v>39</v>
      </c>
      <c r="K58" s="1">
        <v>39</v>
      </c>
      <c r="L58" s="1" t="s">
        <v>25</v>
      </c>
      <c r="M58">
        <f t="shared" si="0"/>
        <v>117</v>
      </c>
      <c r="N58">
        <f>+Table2[[#This Row],[TOTAL_CANT_UTILIZADA]]/Table2[[#This Row],[TOTAL_SECCIONES]]</f>
        <v>39</v>
      </c>
      <c r="O58">
        <f t="shared" si="1"/>
        <v>0.25</v>
      </c>
      <c r="P58">
        <f t="shared" si="2"/>
        <v>0.25</v>
      </c>
    </row>
    <row r="59" spans="1:16" hidden="1" x14ac:dyDescent="0.2">
      <c r="A59" s="1" t="s">
        <v>12</v>
      </c>
      <c r="B59" s="1" t="s">
        <v>13</v>
      </c>
      <c r="C59" s="1" t="s">
        <v>136</v>
      </c>
      <c r="D59" s="1" t="s">
        <v>137</v>
      </c>
      <c r="E59" s="1" t="s">
        <v>16</v>
      </c>
      <c r="F59" s="1" t="s">
        <v>50</v>
      </c>
      <c r="G59" s="1" t="s">
        <v>18</v>
      </c>
      <c r="H59" s="1">
        <v>3</v>
      </c>
      <c r="I59" s="1">
        <v>1</v>
      </c>
      <c r="J59" s="1">
        <v>33</v>
      </c>
      <c r="K59" s="1">
        <v>30</v>
      </c>
      <c r="L59" s="1" t="s">
        <v>25</v>
      </c>
      <c r="M59">
        <f t="shared" si="0"/>
        <v>90</v>
      </c>
      <c r="N59">
        <f>+Table2[[#This Row],[TOTAL_CANT_UTILIZADA]]/Table2[[#This Row],[TOTAL_SECCIONES]]</f>
        <v>30</v>
      </c>
      <c r="O59">
        <f t="shared" si="1"/>
        <v>0.25</v>
      </c>
      <c r="P59">
        <f t="shared" si="2"/>
        <v>0.25</v>
      </c>
    </row>
    <row r="60" spans="1:16" hidden="1" x14ac:dyDescent="0.2">
      <c r="A60" s="1" t="s">
        <v>12</v>
      </c>
      <c r="B60" s="1" t="s">
        <v>13</v>
      </c>
      <c r="C60" s="1" t="s">
        <v>138</v>
      </c>
      <c r="D60" s="1" t="s">
        <v>139</v>
      </c>
      <c r="E60" s="1" t="s">
        <v>16</v>
      </c>
      <c r="F60" s="1" t="s">
        <v>50</v>
      </c>
      <c r="G60" s="1" t="s">
        <v>18</v>
      </c>
      <c r="H60" s="1">
        <v>0</v>
      </c>
      <c r="I60" s="1">
        <v>1</v>
      </c>
      <c r="J60" s="1">
        <v>10</v>
      </c>
      <c r="K60" s="1">
        <v>0</v>
      </c>
      <c r="L60" s="1" t="s">
        <v>87</v>
      </c>
      <c r="M60">
        <f t="shared" si="0"/>
        <v>0</v>
      </c>
      <c r="N60">
        <f>+Table2[[#This Row],[TOTAL_CANT_UTILIZADA]]/Table2[[#This Row],[TOTAL_SECCIONES]]</f>
        <v>0</v>
      </c>
      <c r="O60">
        <f t="shared" si="1"/>
        <v>0</v>
      </c>
      <c r="P60">
        <f t="shared" si="2"/>
        <v>0</v>
      </c>
    </row>
    <row r="61" spans="1:16" hidden="1" x14ac:dyDescent="0.2">
      <c r="A61" s="1" t="s">
        <v>12</v>
      </c>
      <c r="B61" s="1" t="s">
        <v>13</v>
      </c>
      <c r="C61" s="1" t="s">
        <v>140</v>
      </c>
      <c r="D61" s="1" t="s">
        <v>141</v>
      </c>
      <c r="E61" s="1" t="s">
        <v>16</v>
      </c>
      <c r="F61" s="1" t="s">
        <v>50</v>
      </c>
      <c r="G61" s="1" t="s">
        <v>18</v>
      </c>
      <c r="H61" s="1">
        <v>3</v>
      </c>
      <c r="I61" s="1">
        <v>3</v>
      </c>
      <c r="J61" s="1">
        <v>110</v>
      </c>
      <c r="K61" s="1">
        <v>110</v>
      </c>
      <c r="L61" s="1" t="s">
        <v>25</v>
      </c>
      <c r="M61">
        <f t="shared" si="0"/>
        <v>330</v>
      </c>
      <c r="N61">
        <f>+Table2[[#This Row],[TOTAL_CANT_UTILIZADA]]/Table2[[#This Row],[TOTAL_SECCIONES]]</f>
        <v>36.666666666666664</v>
      </c>
      <c r="O61">
        <f t="shared" si="1"/>
        <v>0.25</v>
      </c>
      <c r="P61">
        <f t="shared" si="2"/>
        <v>0.75</v>
      </c>
    </row>
    <row r="62" spans="1:16" hidden="1" x14ac:dyDescent="0.2">
      <c r="A62" s="1" t="s">
        <v>12</v>
      </c>
      <c r="B62" s="1" t="s">
        <v>13</v>
      </c>
      <c r="C62" s="1" t="s">
        <v>142</v>
      </c>
      <c r="D62" s="1" t="s">
        <v>143</v>
      </c>
      <c r="E62" s="1" t="s">
        <v>16</v>
      </c>
      <c r="F62" s="1" t="s">
        <v>50</v>
      </c>
      <c r="G62" s="1" t="s">
        <v>18</v>
      </c>
      <c r="H62" s="1">
        <v>3</v>
      </c>
      <c r="I62" s="1">
        <v>1</v>
      </c>
      <c r="J62" s="1">
        <v>25</v>
      </c>
      <c r="K62" s="1">
        <v>17</v>
      </c>
      <c r="L62" s="1" t="s">
        <v>25</v>
      </c>
      <c r="M62">
        <f t="shared" si="0"/>
        <v>51</v>
      </c>
      <c r="N62">
        <f>+Table2[[#This Row],[TOTAL_CANT_UTILIZADA]]/Table2[[#This Row],[TOTAL_SECCIONES]]</f>
        <v>17</v>
      </c>
      <c r="O62">
        <f t="shared" si="1"/>
        <v>0.25</v>
      </c>
      <c r="P62">
        <f t="shared" si="2"/>
        <v>0.25</v>
      </c>
    </row>
    <row r="63" spans="1:16" hidden="1" x14ac:dyDescent="0.2">
      <c r="A63" s="1" t="s">
        <v>12</v>
      </c>
      <c r="B63" s="1" t="s">
        <v>13</v>
      </c>
      <c r="C63" s="1" t="s">
        <v>144</v>
      </c>
      <c r="D63" s="1" t="s">
        <v>145</v>
      </c>
      <c r="E63" s="1" t="s">
        <v>16</v>
      </c>
      <c r="F63" s="1" t="s">
        <v>50</v>
      </c>
      <c r="G63" s="1" t="s">
        <v>18</v>
      </c>
      <c r="H63" s="1">
        <v>3</v>
      </c>
      <c r="I63" s="1">
        <v>1</v>
      </c>
      <c r="J63" s="1">
        <v>30</v>
      </c>
      <c r="K63" s="1">
        <v>29</v>
      </c>
      <c r="L63" s="1" t="s">
        <v>25</v>
      </c>
      <c r="M63">
        <f t="shared" si="0"/>
        <v>87</v>
      </c>
      <c r="N63">
        <f>+Table2[[#This Row],[TOTAL_CANT_UTILIZADA]]/Table2[[#This Row],[TOTAL_SECCIONES]]</f>
        <v>29</v>
      </c>
      <c r="O63">
        <f t="shared" si="1"/>
        <v>0.25</v>
      </c>
      <c r="P63">
        <f t="shared" si="2"/>
        <v>0.25</v>
      </c>
    </row>
    <row r="64" spans="1:16" hidden="1" x14ac:dyDescent="0.2">
      <c r="A64" s="1" t="s">
        <v>12</v>
      </c>
      <c r="B64" s="1" t="s">
        <v>13</v>
      </c>
      <c r="C64" s="1" t="s">
        <v>146</v>
      </c>
      <c r="D64" s="1" t="s">
        <v>147</v>
      </c>
      <c r="E64" s="1" t="s">
        <v>16</v>
      </c>
      <c r="F64" s="1" t="s">
        <v>50</v>
      </c>
      <c r="G64" s="1" t="s">
        <v>18</v>
      </c>
      <c r="H64" s="1">
        <v>3</v>
      </c>
      <c r="I64" s="1">
        <v>1</v>
      </c>
      <c r="J64" s="1">
        <v>36</v>
      </c>
      <c r="K64" s="1">
        <v>36</v>
      </c>
      <c r="L64" s="1" t="s">
        <v>25</v>
      </c>
      <c r="M64">
        <f t="shared" si="0"/>
        <v>108</v>
      </c>
      <c r="N64">
        <f>+Table2[[#This Row],[TOTAL_CANT_UTILIZADA]]/Table2[[#This Row],[TOTAL_SECCIONES]]</f>
        <v>36</v>
      </c>
      <c r="O64">
        <f t="shared" si="1"/>
        <v>0.25</v>
      </c>
      <c r="P64">
        <f t="shared" si="2"/>
        <v>0.25</v>
      </c>
    </row>
    <row r="65" spans="1:16" hidden="1" x14ac:dyDescent="0.2">
      <c r="A65" s="1" t="s">
        <v>12</v>
      </c>
      <c r="B65" s="1" t="s">
        <v>13</v>
      </c>
      <c r="C65" s="1" t="s">
        <v>148</v>
      </c>
      <c r="D65" s="1" t="s">
        <v>149</v>
      </c>
      <c r="E65" s="1" t="s">
        <v>16</v>
      </c>
      <c r="F65" s="1" t="s">
        <v>50</v>
      </c>
      <c r="G65" s="1" t="s">
        <v>18</v>
      </c>
      <c r="H65" s="1">
        <v>0</v>
      </c>
      <c r="I65" s="1">
        <v>1</v>
      </c>
      <c r="J65" s="1">
        <v>10</v>
      </c>
      <c r="K65" s="1">
        <v>1</v>
      </c>
      <c r="L65" s="1" t="s">
        <v>87</v>
      </c>
      <c r="M65">
        <f t="shared" si="0"/>
        <v>0</v>
      </c>
      <c r="N65">
        <f>+Table2[[#This Row],[TOTAL_CANT_UTILIZADA]]/Table2[[#This Row],[TOTAL_SECCIONES]]</f>
        <v>1</v>
      </c>
      <c r="O65">
        <f t="shared" si="1"/>
        <v>0</v>
      </c>
      <c r="P65">
        <f t="shared" si="2"/>
        <v>0</v>
      </c>
    </row>
    <row r="66" spans="1:16" hidden="1" x14ac:dyDescent="0.2">
      <c r="A66" s="1" t="s">
        <v>12</v>
      </c>
      <c r="B66" s="1" t="s">
        <v>13</v>
      </c>
      <c r="C66" s="1" t="s">
        <v>150</v>
      </c>
      <c r="D66" s="1" t="s">
        <v>151</v>
      </c>
      <c r="E66" s="1" t="s">
        <v>16</v>
      </c>
      <c r="F66" s="1" t="s">
        <v>50</v>
      </c>
      <c r="G66" s="1" t="s">
        <v>18</v>
      </c>
      <c r="H66" s="1">
        <v>3</v>
      </c>
      <c r="I66" s="1">
        <v>2</v>
      </c>
      <c r="J66" s="1">
        <v>42</v>
      </c>
      <c r="K66" s="1">
        <v>40</v>
      </c>
      <c r="L66" s="1" t="s">
        <v>25</v>
      </c>
      <c r="M66">
        <f t="shared" si="0"/>
        <v>120</v>
      </c>
      <c r="N66">
        <f>+Table2[[#This Row],[TOTAL_CANT_UTILIZADA]]/Table2[[#This Row],[TOTAL_SECCIONES]]</f>
        <v>20</v>
      </c>
      <c r="O66">
        <f t="shared" si="1"/>
        <v>0.25</v>
      </c>
      <c r="P66">
        <f t="shared" si="2"/>
        <v>0.5</v>
      </c>
    </row>
    <row r="67" spans="1:16" hidden="1" x14ac:dyDescent="0.2">
      <c r="A67" s="1" t="s">
        <v>12</v>
      </c>
      <c r="B67" s="1" t="s">
        <v>13</v>
      </c>
      <c r="C67" s="1" t="s">
        <v>152</v>
      </c>
      <c r="D67" s="1" t="s">
        <v>153</v>
      </c>
      <c r="E67" s="1" t="s">
        <v>16</v>
      </c>
      <c r="F67" s="1" t="s">
        <v>50</v>
      </c>
      <c r="G67" s="1" t="s">
        <v>18</v>
      </c>
      <c r="H67" s="1">
        <v>3</v>
      </c>
      <c r="I67" s="1">
        <v>1</v>
      </c>
      <c r="J67" s="1">
        <v>20</v>
      </c>
      <c r="K67" s="1">
        <v>16</v>
      </c>
      <c r="L67" s="1" t="s">
        <v>25</v>
      </c>
      <c r="M67">
        <f t="shared" ref="M67:M130" si="3">+K67*H67</f>
        <v>48</v>
      </c>
      <c r="N67">
        <f>+Table2[[#This Row],[TOTAL_CANT_UTILIZADA]]/Table2[[#This Row],[TOTAL_SECCIONES]]</f>
        <v>16</v>
      </c>
      <c r="O67">
        <f t="shared" ref="O67:O130" si="4">+H67/12</f>
        <v>0.25</v>
      </c>
      <c r="P67">
        <f t="shared" ref="P67:P130" si="5">+O67*I67</f>
        <v>0.25</v>
      </c>
    </row>
    <row r="68" spans="1:16" hidden="1" x14ac:dyDescent="0.2">
      <c r="A68" s="1" t="s">
        <v>12</v>
      </c>
      <c r="B68" s="1" t="s">
        <v>13</v>
      </c>
      <c r="C68" s="1" t="s">
        <v>154</v>
      </c>
      <c r="D68" s="1" t="s">
        <v>155</v>
      </c>
      <c r="E68" s="1" t="s">
        <v>16</v>
      </c>
      <c r="F68" s="1" t="s">
        <v>50</v>
      </c>
      <c r="G68" s="1" t="s">
        <v>18</v>
      </c>
      <c r="H68" s="1">
        <v>3</v>
      </c>
      <c r="I68" s="1">
        <v>2</v>
      </c>
      <c r="J68" s="1">
        <v>39</v>
      </c>
      <c r="K68" s="1">
        <v>32</v>
      </c>
      <c r="L68" s="1" t="s">
        <v>25</v>
      </c>
      <c r="M68">
        <f t="shared" si="3"/>
        <v>96</v>
      </c>
      <c r="N68">
        <f>+Table2[[#This Row],[TOTAL_CANT_UTILIZADA]]/Table2[[#This Row],[TOTAL_SECCIONES]]</f>
        <v>16</v>
      </c>
      <c r="O68">
        <f t="shared" si="4"/>
        <v>0.25</v>
      </c>
      <c r="P68">
        <f t="shared" si="5"/>
        <v>0.5</v>
      </c>
    </row>
    <row r="69" spans="1:16" hidden="1" x14ac:dyDescent="0.2">
      <c r="A69" s="1" t="s">
        <v>12</v>
      </c>
      <c r="B69" s="1" t="s">
        <v>13</v>
      </c>
      <c r="C69" s="1" t="s">
        <v>156</v>
      </c>
      <c r="D69" s="1" t="s">
        <v>157</v>
      </c>
      <c r="E69" s="1" t="s">
        <v>16</v>
      </c>
      <c r="F69" s="1" t="s">
        <v>50</v>
      </c>
      <c r="G69" s="1" t="s">
        <v>18</v>
      </c>
      <c r="H69" s="1">
        <v>3</v>
      </c>
      <c r="I69" s="1">
        <v>2</v>
      </c>
      <c r="J69" s="1">
        <v>49</v>
      </c>
      <c r="K69" s="1">
        <v>47</v>
      </c>
      <c r="L69" s="1" t="s">
        <v>25</v>
      </c>
      <c r="M69">
        <f t="shared" si="3"/>
        <v>141</v>
      </c>
      <c r="N69">
        <f>+Table2[[#This Row],[TOTAL_CANT_UTILIZADA]]/Table2[[#This Row],[TOTAL_SECCIONES]]</f>
        <v>23.5</v>
      </c>
      <c r="O69">
        <f t="shared" si="4"/>
        <v>0.25</v>
      </c>
      <c r="P69">
        <f t="shared" si="5"/>
        <v>0.5</v>
      </c>
    </row>
    <row r="70" spans="1:16" hidden="1" x14ac:dyDescent="0.2">
      <c r="A70" s="1" t="s">
        <v>12</v>
      </c>
      <c r="B70" s="1" t="s">
        <v>13</v>
      </c>
      <c r="C70" s="1" t="s">
        <v>158</v>
      </c>
      <c r="D70" s="1" t="s">
        <v>159</v>
      </c>
      <c r="E70" s="1" t="s">
        <v>16</v>
      </c>
      <c r="F70" s="1" t="s">
        <v>50</v>
      </c>
      <c r="G70" s="1" t="s">
        <v>18</v>
      </c>
      <c r="H70" s="1">
        <v>3</v>
      </c>
      <c r="I70" s="1">
        <v>1</v>
      </c>
      <c r="J70" s="1">
        <v>10</v>
      </c>
      <c r="K70" s="1">
        <v>4</v>
      </c>
      <c r="L70" s="1" t="s">
        <v>25</v>
      </c>
      <c r="M70">
        <f t="shared" si="3"/>
        <v>12</v>
      </c>
      <c r="N70">
        <f>+Table2[[#This Row],[TOTAL_CANT_UTILIZADA]]/Table2[[#This Row],[TOTAL_SECCIONES]]</f>
        <v>4</v>
      </c>
      <c r="O70">
        <f t="shared" si="4"/>
        <v>0.25</v>
      </c>
      <c r="P70">
        <f t="shared" si="5"/>
        <v>0.25</v>
      </c>
    </row>
    <row r="71" spans="1:16" hidden="1" x14ac:dyDescent="0.2">
      <c r="A71" s="1" t="s">
        <v>12</v>
      </c>
      <c r="B71" s="1" t="s">
        <v>13</v>
      </c>
      <c r="C71" s="1" t="s">
        <v>160</v>
      </c>
      <c r="D71" s="1" t="s">
        <v>161</v>
      </c>
      <c r="E71" s="1" t="s">
        <v>16</v>
      </c>
      <c r="F71" s="1" t="s">
        <v>50</v>
      </c>
      <c r="G71" s="1" t="s">
        <v>18</v>
      </c>
      <c r="H71" s="1">
        <v>3</v>
      </c>
      <c r="I71" s="1">
        <v>1</v>
      </c>
      <c r="J71" s="1">
        <v>18</v>
      </c>
      <c r="K71" s="1">
        <v>16</v>
      </c>
      <c r="L71" s="1" t="s">
        <v>25</v>
      </c>
      <c r="M71">
        <f t="shared" si="3"/>
        <v>48</v>
      </c>
      <c r="N71">
        <f>+Table2[[#This Row],[TOTAL_CANT_UTILIZADA]]/Table2[[#This Row],[TOTAL_SECCIONES]]</f>
        <v>16</v>
      </c>
      <c r="O71">
        <f t="shared" si="4"/>
        <v>0.25</v>
      </c>
      <c r="P71">
        <f t="shared" si="5"/>
        <v>0.25</v>
      </c>
    </row>
    <row r="72" spans="1:16" hidden="1" x14ac:dyDescent="0.2">
      <c r="A72" s="1" t="s">
        <v>12</v>
      </c>
      <c r="B72" s="1" t="s">
        <v>13</v>
      </c>
      <c r="C72" s="1" t="s">
        <v>162</v>
      </c>
      <c r="D72" s="1" t="s">
        <v>163</v>
      </c>
      <c r="E72" s="1" t="s">
        <v>16</v>
      </c>
      <c r="F72" s="1" t="s">
        <v>50</v>
      </c>
      <c r="G72" s="1" t="s">
        <v>18</v>
      </c>
      <c r="H72" s="1">
        <v>0</v>
      </c>
      <c r="I72" s="1">
        <v>1</v>
      </c>
      <c r="J72" s="1">
        <v>10</v>
      </c>
      <c r="K72" s="1">
        <v>2</v>
      </c>
      <c r="L72" s="1" t="s">
        <v>87</v>
      </c>
      <c r="M72">
        <f t="shared" si="3"/>
        <v>0</v>
      </c>
      <c r="N72">
        <f>+Table2[[#This Row],[TOTAL_CANT_UTILIZADA]]/Table2[[#This Row],[TOTAL_SECCIONES]]</f>
        <v>2</v>
      </c>
      <c r="O72">
        <f t="shared" si="4"/>
        <v>0</v>
      </c>
      <c r="P72">
        <f t="shared" si="5"/>
        <v>0</v>
      </c>
    </row>
    <row r="73" spans="1:16" hidden="1" x14ac:dyDescent="0.2">
      <c r="A73" s="1" t="s">
        <v>12</v>
      </c>
      <c r="B73" s="1" t="s">
        <v>13</v>
      </c>
      <c r="C73" s="1" t="s">
        <v>164</v>
      </c>
      <c r="D73" s="1" t="s">
        <v>165</v>
      </c>
      <c r="E73" s="1" t="s">
        <v>166</v>
      </c>
      <c r="F73" s="1" t="s">
        <v>17</v>
      </c>
      <c r="G73" s="1" t="s">
        <v>167</v>
      </c>
      <c r="H73" s="1">
        <v>3</v>
      </c>
      <c r="I73" s="1">
        <v>1</v>
      </c>
      <c r="J73" s="1">
        <v>9</v>
      </c>
      <c r="K73" s="1">
        <v>9</v>
      </c>
      <c r="L73" s="1" t="s">
        <v>25</v>
      </c>
      <c r="M73">
        <f t="shared" si="3"/>
        <v>27</v>
      </c>
      <c r="N73">
        <f>+Table2[[#This Row],[TOTAL_CANT_UTILIZADA]]/Table2[[#This Row],[TOTAL_SECCIONES]]</f>
        <v>9</v>
      </c>
      <c r="O73">
        <f t="shared" si="4"/>
        <v>0.25</v>
      </c>
      <c r="P73">
        <f t="shared" si="5"/>
        <v>0.25</v>
      </c>
    </row>
    <row r="74" spans="1:16" hidden="1" x14ac:dyDescent="0.2">
      <c r="A74" s="1" t="s">
        <v>12</v>
      </c>
      <c r="B74" s="1" t="s">
        <v>13</v>
      </c>
      <c r="C74" s="1" t="s">
        <v>168</v>
      </c>
      <c r="D74" s="1" t="s">
        <v>169</v>
      </c>
      <c r="E74" s="1" t="s">
        <v>166</v>
      </c>
      <c r="F74" s="1" t="s">
        <v>17</v>
      </c>
      <c r="G74" s="1" t="s">
        <v>167</v>
      </c>
      <c r="H74" s="1">
        <v>3</v>
      </c>
      <c r="I74" s="1">
        <v>1</v>
      </c>
      <c r="J74" s="1">
        <v>4</v>
      </c>
      <c r="K74" s="1">
        <v>4</v>
      </c>
      <c r="L74" s="1" t="s">
        <v>25</v>
      </c>
      <c r="M74">
        <f t="shared" si="3"/>
        <v>12</v>
      </c>
      <c r="N74">
        <f>+Table2[[#This Row],[TOTAL_CANT_UTILIZADA]]/Table2[[#This Row],[TOTAL_SECCIONES]]</f>
        <v>4</v>
      </c>
      <c r="O74">
        <f t="shared" si="4"/>
        <v>0.25</v>
      </c>
      <c r="P74">
        <f t="shared" si="5"/>
        <v>0.25</v>
      </c>
    </row>
    <row r="75" spans="1:16" hidden="1" x14ac:dyDescent="0.2">
      <c r="A75" s="1" t="s">
        <v>12</v>
      </c>
      <c r="B75" s="1" t="s">
        <v>13</v>
      </c>
      <c r="C75" s="1" t="s">
        <v>170</v>
      </c>
      <c r="D75" s="1" t="s">
        <v>64</v>
      </c>
      <c r="E75" s="1" t="s">
        <v>166</v>
      </c>
      <c r="F75" s="1" t="s">
        <v>17</v>
      </c>
      <c r="G75" s="1" t="s">
        <v>167</v>
      </c>
      <c r="H75" s="1">
        <v>1</v>
      </c>
      <c r="I75" s="1">
        <v>1</v>
      </c>
      <c r="J75" s="1">
        <v>3</v>
      </c>
      <c r="K75" s="1">
        <v>3</v>
      </c>
      <c r="L75" s="1" t="s">
        <v>65</v>
      </c>
      <c r="M75">
        <f t="shared" si="3"/>
        <v>3</v>
      </c>
      <c r="N75">
        <f>+Table2[[#This Row],[TOTAL_CANT_UTILIZADA]]/Table2[[#This Row],[TOTAL_SECCIONES]]</f>
        <v>3</v>
      </c>
      <c r="O75">
        <f t="shared" si="4"/>
        <v>8.3333333333333329E-2</v>
      </c>
      <c r="P75">
        <f t="shared" si="5"/>
        <v>8.3333333333333329E-2</v>
      </c>
    </row>
    <row r="76" spans="1:16" hidden="1" x14ac:dyDescent="0.2">
      <c r="A76" s="1" t="s">
        <v>12</v>
      </c>
      <c r="B76" s="1" t="s">
        <v>13</v>
      </c>
      <c r="C76" s="1" t="s">
        <v>171</v>
      </c>
      <c r="D76" s="1" t="s">
        <v>69</v>
      </c>
      <c r="E76" s="1" t="s">
        <v>166</v>
      </c>
      <c r="F76" s="1" t="s">
        <v>17</v>
      </c>
      <c r="G76" s="1" t="s">
        <v>167</v>
      </c>
      <c r="H76" s="1">
        <v>0</v>
      </c>
      <c r="I76" s="1">
        <v>1</v>
      </c>
      <c r="J76" s="1">
        <v>1</v>
      </c>
      <c r="K76" s="1">
        <v>1</v>
      </c>
      <c r="L76" s="1" t="s">
        <v>19</v>
      </c>
      <c r="M76">
        <f t="shared" si="3"/>
        <v>0</v>
      </c>
      <c r="N76">
        <f>+Table2[[#This Row],[TOTAL_CANT_UTILIZADA]]/Table2[[#This Row],[TOTAL_SECCIONES]]</f>
        <v>1</v>
      </c>
      <c r="O76">
        <f t="shared" si="4"/>
        <v>0</v>
      </c>
      <c r="P76">
        <f t="shared" si="5"/>
        <v>0</v>
      </c>
    </row>
    <row r="77" spans="1:16" hidden="1" x14ac:dyDescent="0.2">
      <c r="A77" s="1" t="s">
        <v>12</v>
      </c>
      <c r="B77" s="1" t="s">
        <v>13</v>
      </c>
      <c r="C77" s="1" t="s">
        <v>172</v>
      </c>
      <c r="D77" s="1" t="s">
        <v>173</v>
      </c>
      <c r="E77" s="1" t="s">
        <v>166</v>
      </c>
      <c r="F77" s="1" t="s">
        <v>17</v>
      </c>
      <c r="G77" s="1" t="s">
        <v>167</v>
      </c>
      <c r="H77" s="1">
        <v>0</v>
      </c>
      <c r="I77" s="1">
        <v>8</v>
      </c>
      <c r="J77" s="1">
        <v>13</v>
      </c>
      <c r="K77" s="1">
        <v>13</v>
      </c>
      <c r="L77" s="1" t="s">
        <v>22</v>
      </c>
      <c r="M77">
        <f t="shared" si="3"/>
        <v>0</v>
      </c>
      <c r="N77">
        <f>+Table2[[#This Row],[TOTAL_CANT_UTILIZADA]]/Table2[[#This Row],[TOTAL_SECCIONES]]</f>
        <v>1.625</v>
      </c>
      <c r="O77">
        <f t="shared" si="4"/>
        <v>0</v>
      </c>
      <c r="P77">
        <f t="shared" si="5"/>
        <v>0</v>
      </c>
    </row>
    <row r="78" spans="1:16" hidden="1" x14ac:dyDescent="0.2">
      <c r="A78" s="1" t="s">
        <v>12</v>
      </c>
      <c r="B78" s="1" t="s">
        <v>13</v>
      </c>
      <c r="C78" s="1" t="s">
        <v>174</v>
      </c>
      <c r="D78" s="1" t="s">
        <v>175</v>
      </c>
      <c r="E78" s="1" t="s">
        <v>166</v>
      </c>
      <c r="F78" s="1" t="s">
        <v>50</v>
      </c>
      <c r="G78" s="1" t="s">
        <v>167</v>
      </c>
      <c r="H78" s="1">
        <v>3</v>
      </c>
      <c r="I78" s="1">
        <v>9</v>
      </c>
      <c r="J78" s="1">
        <v>198</v>
      </c>
      <c r="K78" s="1">
        <v>198</v>
      </c>
      <c r="L78" s="1" t="s">
        <v>25</v>
      </c>
      <c r="M78">
        <f t="shared" si="3"/>
        <v>594</v>
      </c>
      <c r="N78">
        <f>+Table2[[#This Row],[TOTAL_CANT_UTILIZADA]]/Table2[[#This Row],[TOTAL_SECCIONES]]</f>
        <v>22</v>
      </c>
      <c r="O78">
        <f t="shared" si="4"/>
        <v>0.25</v>
      </c>
      <c r="P78">
        <f t="shared" si="5"/>
        <v>2.25</v>
      </c>
    </row>
    <row r="79" spans="1:16" hidden="1" x14ac:dyDescent="0.2">
      <c r="A79" s="1" t="s">
        <v>12</v>
      </c>
      <c r="B79" s="1" t="s">
        <v>13</v>
      </c>
      <c r="C79" s="1" t="s">
        <v>176</v>
      </c>
      <c r="D79" s="1" t="s">
        <v>177</v>
      </c>
      <c r="E79" s="1" t="s">
        <v>166</v>
      </c>
      <c r="F79" s="1" t="s">
        <v>50</v>
      </c>
      <c r="G79" s="1" t="s">
        <v>167</v>
      </c>
      <c r="H79" s="1">
        <v>3</v>
      </c>
      <c r="I79" s="1">
        <v>2</v>
      </c>
      <c r="J79" s="1">
        <v>18</v>
      </c>
      <c r="K79" s="1">
        <v>18</v>
      </c>
      <c r="L79" s="1" t="s">
        <v>25</v>
      </c>
      <c r="M79">
        <f t="shared" si="3"/>
        <v>54</v>
      </c>
      <c r="N79">
        <f>+Table2[[#This Row],[TOTAL_CANT_UTILIZADA]]/Table2[[#This Row],[TOTAL_SECCIONES]]</f>
        <v>9</v>
      </c>
      <c r="O79">
        <f t="shared" si="4"/>
        <v>0.25</v>
      </c>
      <c r="P79">
        <f t="shared" si="5"/>
        <v>0.5</v>
      </c>
    </row>
    <row r="80" spans="1:16" hidden="1" x14ac:dyDescent="0.2">
      <c r="A80" s="1" t="s">
        <v>12</v>
      </c>
      <c r="B80" s="1" t="s">
        <v>13</v>
      </c>
      <c r="C80" s="1" t="s">
        <v>178</v>
      </c>
      <c r="D80" s="1" t="s">
        <v>69</v>
      </c>
      <c r="E80" s="1" t="s">
        <v>166</v>
      </c>
      <c r="F80" s="1" t="s">
        <v>50</v>
      </c>
      <c r="G80" s="1" t="s">
        <v>167</v>
      </c>
      <c r="H80" s="1">
        <v>0</v>
      </c>
      <c r="I80" s="1">
        <v>4</v>
      </c>
      <c r="J80" s="1">
        <v>4</v>
      </c>
      <c r="K80" s="1">
        <v>4</v>
      </c>
      <c r="L80" s="1" t="s">
        <v>19</v>
      </c>
      <c r="M80">
        <f t="shared" si="3"/>
        <v>0</v>
      </c>
      <c r="N80">
        <f>+Table2[[#This Row],[TOTAL_CANT_UTILIZADA]]/Table2[[#This Row],[TOTAL_SECCIONES]]</f>
        <v>1</v>
      </c>
      <c r="O80">
        <f t="shared" si="4"/>
        <v>0</v>
      </c>
      <c r="P80">
        <f t="shared" si="5"/>
        <v>0</v>
      </c>
    </row>
    <row r="81" spans="1:16" hidden="1" x14ac:dyDescent="0.2">
      <c r="A81" s="1" t="s">
        <v>12</v>
      </c>
      <c r="B81" s="1" t="s">
        <v>13</v>
      </c>
      <c r="C81" s="1" t="s">
        <v>179</v>
      </c>
      <c r="D81" s="1" t="s">
        <v>69</v>
      </c>
      <c r="E81" s="1" t="s">
        <v>166</v>
      </c>
      <c r="F81" s="1" t="s">
        <v>50</v>
      </c>
      <c r="G81" s="1" t="s">
        <v>167</v>
      </c>
      <c r="H81" s="1">
        <v>0</v>
      </c>
      <c r="I81" s="1">
        <v>1</v>
      </c>
      <c r="J81" s="1">
        <v>1</v>
      </c>
      <c r="K81" s="1">
        <v>1</v>
      </c>
      <c r="L81" s="1" t="s">
        <v>19</v>
      </c>
      <c r="M81">
        <f t="shared" si="3"/>
        <v>0</v>
      </c>
      <c r="N81">
        <f>+Table2[[#This Row],[TOTAL_CANT_UTILIZADA]]/Table2[[#This Row],[TOTAL_SECCIONES]]</f>
        <v>1</v>
      </c>
      <c r="O81">
        <f t="shared" si="4"/>
        <v>0</v>
      </c>
      <c r="P81">
        <f t="shared" si="5"/>
        <v>0</v>
      </c>
    </row>
    <row r="82" spans="1:16" hidden="1" x14ac:dyDescent="0.2">
      <c r="A82" s="1" t="s">
        <v>12</v>
      </c>
      <c r="B82" s="1" t="s">
        <v>13</v>
      </c>
      <c r="C82" s="1" t="s">
        <v>180</v>
      </c>
      <c r="D82" s="1" t="s">
        <v>64</v>
      </c>
      <c r="E82" s="1" t="s">
        <v>166</v>
      </c>
      <c r="F82" s="1" t="s">
        <v>50</v>
      </c>
      <c r="G82" s="1" t="s">
        <v>167</v>
      </c>
      <c r="H82" s="1">
        <v>1</v>
      </c>
      <c r="I82" s="1">
        <v>1</v>
      </c>
      <c r="J82" s="1">
        <v>19</v>
      </c>
      <c r="K82" s="1">
        <v>19</v>
      </c>
      <c r="L82" s="1" t="s">
        <v>65</v>
      </c>
      <c r="M82">
        <f t="shared" si="3"/>
        <v>19</v>
      </c>
      <c r="N82">
        <f>+Table2[[#This Row],[TOTAL_CANT_UTILIZADA]]/Table2[[#This Row],[TOTAL_SECCIONES]]</f>
        <v>19</v>
      </c>
      <c r="O82">
        <f t="shared" si="4"/>
        <v>8.3333333333333329E-2</v>
      </c>
      <c r="P82">
        <f t="shared" si="5"/>
        <v>8.3333333333333329E-2</v>
      </c>
    </row>
    <row r="83" spans="1:16" hidden="1" x14ac:dyDescent="0.2">
      <c r="A83" s="1" t="s">
        <v>12</v>
      </c>
      <c r="B83" s="1" t="s">
        <v>13</v>
      </c>
      <c r="C83" s="1" t="s">
        <v>181</v>
      </c>
      <c r="D83" s="1" t="s">
        <v>64</v>
      </c>
      <c r="E83" s="1" t="s">
        <v>166</v>
      </c>
      <c r="F83" s="1" t="s">
        <v>50</v>
      </c>
      <c r="G83" s="1" t="s">
        <v>167</v>
      </c>
      <c r="H83" s="1">
        <v>1</v>
      </c>
      <c r="I83" s="1">
        <v>1</v>
      </c>
      <c r="J83" s="1">
        <v>8</v>
      </c>
      <c r="K83" s="1">
        <v>8</v>
      </c>
      <c r="L83" s="1" t="s">
        <v>65</v>
      </c>
      <c r="M83">
        <f t="shared" si="3"/>
        <v>8</v>
      </c>
      <c r="N83">
        <f>+Table2[[#This Row],[TOTAL_CANT_UTILIZADA]]/Table2[[#This Row],[TOTAL_SECCIONES]]</f>
        <v>8</v>
      </c>
      <c r="O83">
        <f t="shared" si="4"/>
        <v>8.3333333333333329E-2</v>
      </c>
      <c r="P83">
        <f t="shared" si="5"/>
        <v>8.3333333333333329E-2</v>
      </c>
    </row>
    <row r="84" spans="1:16" hidden="1" x14ac:dyDescent="0.2">
      <c r="A84" s="1" t="s">
        <v>12</v>
      </c>
      <c r="B84" s="1" t="s">
        <v>13</v>
      </c>
      <c r="C84" s="1" t="s">
        <v>182</v>
      </c>
      <c r="D84" s="1" t="s">
        <v>183</v>
      </c>
      <c r="E84" s="1" t="s">
        <v>166</v>
      </c>
      <c r="F84" s="1" t="s">
        <v>50</v>
      </c>
      <c r="G84" s="1" t="s">
        <v>167</v>
      </c>
      <c r="H84" s="1">
        <v>3</v>
      </c>
      <c r="I84" s="1">
        <v>1</v>
      </c>
      <c r="J84" s="1">
        <v>32</v>
      </c>
      <c r="K84" s="1">
        <v>32</v>
      </c>
      <c r="L84" s="1" t="s">
        <v>25</v>
      </c>
      <c r="M84">
        <f t="shared" si="3"/>
        <v>96</v>
      </c>
      <c r="N84">
        <f>+Table2[[#This Row],[TOTAL_CANT_UTILIZADA]]/Table2[[#This Row],[TOTAL_SECCIONES]]</f>
        <v>32</v>
      </c>
      <c r="O84">
        <f t="shared" si="4"/>
        <v>0.25</v>
      </c>
      <c r="P84">
        <f t="shared" si="5"/>
        <v>0.25</v>
      </c>
    </row>
    <row r="85" spans="1:16" hidden="1" x14ac:dyDescent="0.2">
      <c r="A85" s="1" t="s">
        <v>12</v>
      </c>
      <c r="B85" s="1" t="s">
        <v>13</v>
      </c>
      <c r="C85" s="1" t="s">
        <v>184</v>
      </c>
      <c r="D85" s="1" t="s">
        <v>185</v>
      </c>
      <c r="E85" s="1" t="s">
        <v>166</v>
      </c>
      <c r="F85" s="1" t="s">
        <v>50</v>
      </c>
      <c r="G85" s="1" t="s">
        <v>167</v>
      </c>
      <c r="H85" s="1">
        <v>3</v>
      </c>
      <c r="I85" s="1">
        <v>1</v>
      </c>
      <c r="J85" s="1">
        <v>1</v>
      </c>
      <c r="K85" s="1">
        <v>1</v>
      </c>
      <c r="L85" s="1" t="s">
        <v>72</v>
      </c>
      <c r="M85">
        <f t="shared" si="3"/>
        <v>3</v>
      </c>
      <c r="N85">
        <f>+Table2[[#This Row],[TOTAL_CANT_UTILIZADA]]/Table2[[#This Row],[TOTAL_SECCIONES]]</f>
        <v>1</v>
      </c>
      <c r="O85">
        <f t="shared" si="4"/>
        <v>0.25</v>
      </c>
      <c r="P85">
        <f t="shared" si="5"/>
        <v>0.25</v>
      </c>
    </row>
    <row r="86" spans="1:16" hidden="1" x14ac:dyDescent="0.2">
      <c r="A86" s="1" t="s">
        <v>12</v>
      </c>
      <c r="B86" s="1" t="s">
        <v>13</v>
      </c>
      <c r="C86" s="1" t="s">
        <v>186</v>
      </c>
      <c r="D86" s="1" t="s">
        <v>187</v>
      </c>
      <c r="E86" s="1" t="s">
        <v>166</v>
      </c>
      <c r="F86" s="1" t="s">
        <v>50</v>
      </c>
      <c r="G86" s="1" t="s">
        <v>167</v>
      </c>
      <c r="H86" s="1">
        <v>3</v>
      </c>
      <c r="I86" s="1">
        <v>2</v>
      </c>
      <c r="J86" s="1">
        <v>36</v>
      </c>
      <c r="K86" s="1">
        <v>36</v>
      </c>
      <c r="L86" s="1" t="s">
        <v>25</v>
      </c>
      <c r="M86">
        <f t="shared" si="3"/>
        <v>108</v>
      </c>
      <c r="N86">
        <f>+Table2[[#This Row],[TOTAL_CANT_UTILIZADA]]/Table2[[#This Row],[TOTAL_SECCIONES]]</f>
        <v>18</v>
      </c>
      <c r="O86">
        <f t="shared" si="4"/>
        <v>0.25</v>
      </c>
      <c r="P86">
        <f t="shared" si="5"/>
        <v>0.5</v>
      </c>
    </row>
    <row r="87" spans="1:16" hidden="1" x14ac:dyDescent="0.2">
      <c r="A87" s="1" t="s">
        <v>12</v>
      </c>
      <c r="B87" s="1" t="s">
        <v>13</v>
      </c>
      <c r="C87" s="1" t="s">
        <v>188</v>
      </c>
      <c r="D87" s="1" t="s">
        <v>189</v>
      </c>
      <c r="E87" s="1" t="s">
        <v>166</v>
      </c>
      <c r="F87" s="1" t="s">
        <v>50</v>
      </c>
      <c r="G87" s="1" t="s">
        <v>167</v>
      </c>
      <c r="H87" s="1">
        <v>3</v>
      </c>
      <c r="I87" s="1">
        <v>3</v>
      </c>
      <c r="J87" s="1">
        <v>70</v>
      </c>
      <c r="K87" s="1">
        <v>70</v>
      </c>
      <c r="L87" s="1" t="s">
        <v>25</v>
      </c>
      <c r="M87">
        <f t="shared" si="3"/>
        <v>210</v>
      </c>
      <c r="N87">
        <f>+Table2[[#This Row],[TOTAL_CANT_UTILIZADA]]/Table2[[#This Row],[TOTAL_SECCIONES]]</f>
        <v>23.333333333333332</v>
      </c>
      <c r="O87">
        <f t="shared" si="4"/>
        <v>0.25</v>
      </c>
      <c r="P87">
        <f t="shared" si="5"/>
        <v>0.75</v>
      </c>
    </row>
    <row r="88" spans="1:16" hidden="1" x14ac:dyDescent="0.2">
      <c r="A88" s="1" t="s">
        <v>12</v>
      </c>
      <c r="B88" s="1" t="s">
        <v>13</v>
      </c>
      <c r="C88" s="1" t="s">
        <v>190</v>
      </c>
      <c r="D88" s="1" t="s">
        <v>191</v>
      </c>
      <c r="E88" s="1" t="s">
        <v>166</v>
      </c>
      <c r="F88" s="1" t="s">
        <v>50</v>
      </c>
      <c r="G88" s="1" t="s">
        <v>167</v>
      </c>
      <c r="H88" s="1">
        <v>0</v>
      </c>
      <c r="I88" s="1">
        <v>1</v>
      </c>
      <c r="J88" s="1">
        <v>2</v>
      </c>
      <c r="K88" s="1">
        <v>2</v>
      </c>
      <c r="L88" s="1" t="s">
        <v>19</v>
      </c>
      <c r="M88">
        <f t="shared" si="3"/>
        <v>0</v>
      </c>
      <c r="N88">
        <f>+Table2[[#This Row],[TOTAL_CANT_UTILIZADA]]/Table2[[#This Row],[TOTAL_SECCIONES]]</f>
        <v>2</v>
      </c>
      <c r="O88">
        <f t="shared" si="4"/>
        <v>0</v>
      </c>
      <c r="P88">
        <f t="shared" si="5"/>
        <v>0</v>
      </c>
    </row>
    <row r="89" spans="1:16" hidden="1" x14ac:dyDescent="0.2">
      <c r="A89" s="1" t="s">
        <v>12</v>
      </c>
      <c r="B89" s="1" t="s">
        <v>13</v>
      </c>
      <c r="C89" s="1" t="s">
        <v>192</v>
      </c>
      <c r="D89" s="1" t="s">
        <v>193</v>
      </c>
      <c r="E89" s="1" t="s">
        <v>166</v>
      </c>
      <c r="F89" s="1" t="s">
        <v>50</v>
      </c>
      <c r="G89" s="1" t="s">
        <v>167</v>
      </c>
      <c r="H89" s="1">
        <v>3</v>
      </c>
      <c r="I89" s="1">
        <v>6</v>
      </c>
      <c r="J89" s="1">
        <v>164</v>
      </c>
      <c r="K89" s="1">
        <v>166</v>
      </c>
      <c r="L89" s="1" t="s">
        <v>25</v>
      </c>
      <c r="M89">
        <f t="shared" si="3"/>
        <v>498</v>
      </c>
      <c r="N89">
        <f>+Table2[[#This Row],[TOTAL_CANT_UTILIZADA]]/Table2[[#This Row],[TOTAL_SECCIONES]]</f>
        <v>27.666666666666668</v>
      </c>
      <c r="O89">
        <f t="shared" si="4"/>
        <v>0.25</v>
      </c>
      <c r="P89">
        <f t="shared" si="5"/>
        <v>1.5</v>
      </c>
    </row>
    <row r="90" spans="1:16" hidden="1" x14ac:dyDescent="0.2">
      <c r="A90" s="1" t="s">
        <v>12</v>
      </c>
      <c r="B90" s="1" t="s">
        <v>13</v>
      </c>
      <c r="C90" s="1" t="s">
        <v>194</v>
      </c>
      <c r="D90" s="1" t="s">
        <v>195</v>
      </c>
      <c r="E90" s="1" t="s">
        <v>166</v>
      </c>
      <c r="F90" s="1" t="s">
        <v>50</v>
      </c>
      <c r="G90" s="1" t="s">
        <v>167</v>
      </c>
      <c r="H90" s="1">
        <v>3</v>
      </c>
      <c r="I90" s="1">
        <v>1</v>
      </c>
      <c r="J90" s="1">
        <v>9</v>
      </c>
      <c r="K90" s="1">
        <v>9</v>
      </c>
      <c r="L90" s="1" t="s">
        <v>25</v>
      </c>
      <c r="M90">
        <f t="shared" si="3"/>
        <v>27</v>
      </c>
      <c r="N90">
        <f>+Table2[[#This Row],[TOTAL_CANT_UTILIZADA]]/Table2[[#This Row],[TOTAL_SECCIONES]]</f>
        <v>9</v>
      </c>
      <c r="O90">
        <f t="shared" si="4"/>
        <v>0.25</v>
      </c>
      <c r="P90">
        <f t="shared" si="5"/>
        <v>0.25</v>
      </c>
    </row>
    <row r="91" spans="1:16" hidden="1" x14ac:dyDescent="0.2">
      <c r="A91" s="1" t="s">
        <v>12</v>
      </c>
      <c r="B91" s="1" t="s">
        <v>13</v>
      </c>
      <c r="C91" s="1" t="s">
        <v>196</v>
      </c>
      <c r="D91" s="1" t="s">
        <v>197</v>
      </c>
      <c r="E91" s="1" t="s">
        <v>166</v>
      </c>
      <c r="F91" s="1" t="s">
        <v>50</v>
      </c>
      <c r="G91" s="1" t="s">
        <v>167</v>
      </c>
      <c r="H91" s="1">
        <v>3</v>
      </c>
      <c r="I91" s="1">
        <v>1</v>
      </c>
      <c r="J91" s="1">
        <v>10</v>
      </c>
      <c r="K91" s="1">
        <v>10</v>
      </c>
      <c r="L91" s="1" t="s">
        <v>25</v>
      </c>
      <c r="M91">
        <f t="shared" si="3"/>
        <v>30</v>
      </c>
      <c r="N91">
        <f>+Table2[[#This Row],[TOTAL_CANT_UTILIZADA]]/Table2[[#This Row],[TOTAL_SECCIONES]]</f>
        <v>10</v>
      </c>
      <c r="O91">
        <f t="shared" si="4"/>
        <v>0.25</v>
      </c>
      <c r="P91">
        <f t="shared" si="5"/>
        <v>0.25</v>
      </c>
    </row>
    <row r="92" spans="1:16" hidden="1" x14ac:dyDescent="0.2">
      <c r="A92" s="1" t="s">
        <v>12</v>
      </c>
      <c r="B92" s="1" t="s">
        <v>13</v>
      </c>
      <c r="C92" s="1" t="s">
        <v>198</v>
      </c>
      <c r="D92" s="1" t="s">
        <v>199</v>
      </c>
      <c r="E92" s="1" t="s">
        <v>166</v>
      </c>
      <c r="F92" s="1" t="s">
        <v>50</v>
      </c>
      <c r="G92" s="1" t="s">
        <v>167</v>
      </c>
      <c r="H92" s="1">
        <v>4</v>
      </c>
      <c r="I92" s="1">
        <v>12</v>
      </c>
      <c r="J92" s="1">
        <v>304</v>
      </c>
      <c r="K92" s="1">
        <v>304</v>
      </c>
      <c r="L92" s="1" t="s">
        <v>25</v>
      </c>
      <c r="M92">
        <f t="shared" si="3"/>
        <v>1216</v>
      </c>
      <c r="N92">
        <f>+Table2[[#This Row],[TOTAL_CANT_UTILIZADA]]/Table2[[#This Row],[TOTAL_SECCIONES]]</f>
        <v>25.333333333333332</v>
      </c>
      <c r="O92">
        <f t="shared" si="4"/>
        <v>0.33333333333333331</v>
      </c>
      <c r="P92">
        <f t="shared" si="5"/>
        <v>4</v>
      </c>
    </row>
    <row r="93" spans="1:16" hidden="1" x14ac:dyDescent="0.2">
      <c r="A93" s="1" t="s">
        <v>12</v>
      </c>
      <c r="B93" s="1" t="s">
        <v>13</v>
      </c>
      <c r="C93" s="1" t="s">
        <v>200</v>
      </c>
      <c r="D93" s="1" t="s">
        <v>201</v>
      </c>
      <c r="E93" s="1" t="s">
        <v>166</v>
      </c>
      <c r="F93" s="1" t="s">
        <v>50</v>
      </c>
      <c r="G93" s="1" t="s">
        <v>167</v>
      </c>
      <c r="H93" s="1">
        <v>3</v>
      </c>
      <c r="I93" s="1">
        <v>9</v>
      </c>
      <c r="J93" s="1">
        <v>200</v>
      </c>
      <c r="K93" s="1">
        <v>196</v>
      </c>
      <c r="L93" s="1" t="s">
        <v>25</v>
      </c>
      <c r="M93">
        <f t="shared" si="3"/>
        <v>588</v>
      </c>
      <c r="N93">
        <f>+Table2[[#This Row],[TOTAL_CANT_UTILIZADA]]/Table2[[#This Row],[TOTAL_SECCIONES]]</f>
        <v>21.777777777777779</v>
      </c>
      <c r="O93">
        <f t="shared" si="4"/>
        <v>0.25</v>
      </c>
      <c r="P93">
        <f t="shared" si="5"/>
        <v>2.25</v>
      </c>
    </row>
    <row r="94" spans="1:16" hidden="1" x14ac:dyDescent="0.2">
      <c r="A94" s="1" t="s">
        <v>12</v>
      </c>
      <c r="B94" s="1" t="s">
        <v>13</v>
      </c>
      <c r="C94" s="1" t="s">
        <v>202</v>
      </c>
      <c r="D94" s="1" t="s">
        <v>203</v>
      </c>
      <c r="E94" s="1" t="s">
        <v>166</v>
      </c>
      <c r="F94" s="1" t="s">
        <v>50</v>
      </c>
      <c r="G94" s="1" t="s">
        <v>167</v>
      </c>
      <c r="H94" s="1">
        <v>3</v>
      </c>
      <c r="I94" s="1">
        <v>1</v>
      </c>
      <c r="J94" s="1">
        <v>15</v>
      </c>
      <c r="K94" s="1">
        <v>14</v>
      </c>
      <c r="L94" s="1" t="s">
        <v>25</v>
      </c>
      <c r="M94">
        <f t="shared" si="3"/>
        <v>42</v>
      </c>
      <c r="N94">
        <f>+Table2[[#This Row],[TOTAL_CANT_UTILIZADA]]/Table2[[#This Row],[TOTAL_SECCIONES]]</f>
        <v>14</v>
      </c>
      <c r="O94">
        <f t="shared" si="4"/>
        <v>0.25</v>
      </c>
      <c r="P94">
        <f t="shared" si="5"/>
        <v>0.25</v>
      </c>
    </row>
    <row r="95" spans="1:16" hidden="1" x14ac:dyDescent="0.2">
      <c r="A95" s="1" t="s">
        <v>12</v>
      </c>
      <c r="B95" s="1" t="s">
        <v>13</v>
      </c>
      <c r="C95" s="1" t="s">
        <v>204</v>
      </c>
      <c r="D95" s="1" t="s">
        <v>205</v>
      </c>
      <c r="E95" s="1" t="s">
        <v>166</v>
      </c>
      <c r="F95" s="1" t="s">
        <v>50</v>
      </c>
      <c r="G95" s="1" t="s">
        <v>167</v>
      </c>
      <c r="H95" s="1">
        <v>3</v>
      </c>
      <c r="I95" s="1">
        <v>1</v>
      </c>
      <c r="J95" s="1">
        <v>3</v>
      </c>
      <c r="K95" s="1">
        <v>4</v>
      </c>
      <c r="L95" s="1" t="s">
        <v>25</v>
      </c>
      <c r="M95">
        <f t="shared" si="3"/>
        <v>12</v>
      </c>
      <c r="N95">
        <f>+Table2[[#This Row],[TOTAL_CANT_UTILIZADA]]/Table2[[#This Row],[TOTAL_SECCIONES]]</f>
        <v>4</v>
      </c>
      <c r="O95">
        <f t="shared" si="4"/>
        <v>0.25</v>
      </c>
      <c r="P95">
        <f t="shared" si="5"/>
        <v>0.25</v>
      </c>
    </row>
    <row r="96" spans="1:16" hidden="1" x14ac:dyDescent="0.2">
      <c r="A96" s="1" t="s">
        <v>12</v>
      </c>
      <c r="B96" s="1" t="s">
        <v>13</v>
      </c>
      <c r="C96" s="1" t="s">
        <v>206</v>
      </c>
      <c r="D96" s="1" t="s">
        <v>207</v>
      </c>
      <c r="E96" s="1" t="s">
        <v>208</v>
      </c>
      <c r="F96" s="1" t="s">
        <v>17</v>
      </c>
      <c r="G96" s="1" t="s">
        <v>209</v>
      </c>
      <c r="H96" s="1">
        <v>3</v>
      </c>
      <c r="I96" s="1">
        <v>1</v>
      </c>
      <c r="J96" s="1">
        <v>12</v>
      </c>
      <c r="K96" s="1">
        <v>7</v>
      </c>
      <c r="L96" s="1" t="s">
        <v>25</v>
      </c>
      <c r="M96">
        <f t="shared" si="3"/>
        <v>21</v>
      </c>
      <c r="N96">
        <f>+Table2[[#This Row],[TOTAL_CANT_UTILIZADA]]/Table2[[#This Row],[TOTAL_SECCIONES]]</f>
        <v>7</v>
      </c>
      <c r="O96">
        <f t="shared" si="4"/>
        <v>0.25</v>
      </c>
      <c r="P96">
        <f t="shared" si="5"/>
        <v>0.25</v>
      </c>
    </row>
    <row r="97" spans="1:16" hidden="1" x14ac:dyDescent="0.2">
      <c r="A97" s="1" t="s">
        <v>12</v>
      </c>
      <c r="B97" s="1" t="s">
        <v>13</v>
      </c>
      <c r="C97" s="1" t="s">
        <v>210</v>
      </c>
      <c r="D97" s="1" t="s">
        <v>211</v>
      </c>
      <c r="E97" s="1" t="s">
        <v>208</v>
      </c>
      <c r="F97" s="1" t="s">
        <v>17</v>
      </c>
      <c r="G97" s="1" t="s">
        <v>209</v>
      </c>
      <c r="H97" s="1">
        <v>3</v>
      </c>
      <c r="I97" s="1">
        <v>1</v>
      </c>
      <c r="J97" s="1">
        <v>10</v>
      </c>
      <c r="K97" s="1">
        <v>5</v>
      </c>
      <c r="L97" s="1" t="s">
        <v>25</v>
      </c>
      <c r="M97">
        <f t="shared" si="3"/>
        <v>15</v>
      </c>
      <c r="N97">
        <f>+Table2[[#This Row],[TOTAL_CANT_UTILIZADA]]/Table2[[#This Row],[TOTAL_SECCIONES]]</f>
        <v>5</v>
      </c>
      <c r="O97">
        <f t="shared" si="4"/>
        <v>0.25</v>
      </c>
      <c r="P97">
        <f t="shared" si="5"/>
        <v>0.25</v>
      </c>
    </row>
    <row r="98" spans="1:16" hidden="1" x14ac:dyDescent="0.2">
      <c r="A98" s="1" t="s">
        <v>12</v>
      </c>
      <c r="B98" s="1" t="s">
        <v>13</v>
      </c>
      <c r="C98" s="1" t="s">
        <v>212</v>
      </c>
      <c r="D98" s="1" t="s">
        <v>213</v>
      </c>
      <c r="E98" s="1" t="s">
        <v>208</v>
      </c>
      <c r="F98" s="1" t="s">
        <v>17</v>
      </c>
      <c r="G98" s="1" t="s">
        <v>209</v>
      </c>
      <c r="H98" s="1">
        <v>2</v>
      </c>
      <c r="I98" s="1">
        <v>1</v>
      </c>
      <c r="J98" s="1">
        <v>11</v>
      </c>
      <c r="K98" s="1">
        <v>9</v>
      </c>
      <c r="L98" s="1" t="s">
        <v>25</v>
      </c>
      <c r="M98">
        <f t="shared" si="3"/>
        <v>18</v>
      </c>
      <c r="N98">
        <f>+Table2[[#This Row],[TOTAL_CANT_UTILIZADA]]/Table2[[#This Row],[TOTAL_SECCIONES]]</f>
        <v>9</v>
      </c>
      <c r="O98">
        <f t="shared" si="4"/>
        <v>0.16666666666666666</v>
      </c>
      <c r="P98">
        <f t="shared" si="5"/>
        <v>0.16666666666666666</v>
      </c>
    </row>
    <row r="99" spans="1:16" hidden="1" x14ac:dyDescent="0.2">
      <c r="A99" s="1" t="s">
        <v>12</v>
      </c>
      <c r="B99" s="1" t="s">
        <v>13</v>
      </c>
      <c r="C99" s="1" t="s">
        <v>214</v>
      </c>
      <c r="D99" s="1" t="s">
        <v>215</v>
      </c>
      <c r="E99" s="1" t="s">
        <v>208</v>
      </c>
      <c r="F99" s="1" t="s">
        <v>17</v>
      </c>
      <c r="G99" s="1" t="s">
        <v>209</v>
      </c>
      <c r="H99" s="1">
        <v>1</v>
      </c>
      <c r="I99" s="1">
        <v>1</v>
      </c>
      <c r="J99" s="1">
        <v>12</v>
      </c>
      <c r="K99" s="1">
        <v>10</v>
      </c>
      <c r="L99" s="1" t="s">
        <v>65</v>
      </c>
      <c r="M99">
        <f t="shared" si="3"/>
        <v>10</v>
      </c>
      <c r="N99">
        <f>+Table2[[#This Row],[TOTAL_CANT_UTILIZADA]]/Table2[[#This Row],[TOTAL_SECCIONES]]</f>
        <v>10</v>
      </c>
      <c r="O99">
        <f t="shared" si="4"/>
        <v>8.3333333333333329E-2</v>
      </c>
      <c r="P99">
        <f t="shared" si="5"/>
        <v>8.3333333333333329E-2</v>
      </c>
    </row>
    <row r="100" spans="1:16" hidden="1" x14ac:dyDescent="0.2">
      <c r="A100" s="1" t="s">
        <v>12</v>
      </c>
      <c r="B100" s="1" t="s">
        <v>13</v>
      </c>
      <c r="C100" s="1" t="s">
        <v>216</v>
      </c>
      <c r="D100" s="1" t="s">
        <v>217</v>
      </c>
      <c r="E100" s="1" t="s">
        <v>208</v>
      </c>
      <c r="F100" s="1" t="s">
        <v>17</v>
      </c>
      <c r="G100" s="1" t="s">
        <v>209</v>
      </c>
      <c r="H100" s="1">
        <v>0</v>
      </c>
      <c r="I100" s="1">
        <v>31</v>
      </c>
      <c r="J100" s="1">
        <v>74</v>
      </c>
      <c r="K100" s="1">
        <v>50</v>
      </c>
      <c r="L100" s="1" t="s">
        <v>19</v>
      </c>
      <c r="M100">
        <f t="shared" si="3"/>
        <v>0</v>
      </c>
      <c r="N100">
        <f>+Table2[[#This Row],[TOTAL_CANT_UTILIZADA]]/Table2[[#This Row],[TOTAL_SECCIONES]]</f>
        <v>1.6129032258064515</v>
      </c>
      <c r="O100">
        <f t="shared" si="4"/>
        <v>0</v>
      </c>
      <c r="P100">
        <f t="shared" si="5"/>
        <v>0</v>
      </c>
    </row>
    <row r="101" spans="1:16" hidden="1" x14ac:dyDescent="0.2">
      <c r="A101" s="1" t="s">
        <v>12</v>
      </c>
      <c r="B101" s="1" t="s">
        <v>13</v>
      </c>
      <c r="C101" s="1" t="s">
        <v>218</v>
      </c>
      <c r="D101" s="1" t="s">
        <v>219</v>
      </c>
      <c r="E101" s="1" t="s">
        <v>208</v>
      </c>
      <c r="F101" s="1" t="s">
        <v>17</v>
      </c>
      <c r="G101" s="1" t="s">
        <v>209</v>
      </c>
      <c r="H101" s="1">
        <v>0</v>
      </c>
      <c r="I101" s="1">
        <v>28</v>
      </c>
      <c r="J101" s="1">
        <v>38</v>
      </c>
      <c r="K101" s="1">
        <v>9</v>
      </c>
      <c r="L101" s="1" t="s">
        <v>19</v>
      </c>
      <c r="M101">
        <f t="shared" si="3"/>
        <v>0</v>
      </c>
      <c r="N101">
        <f>+Table2[[#This Row],[TOTAL_CANT_UTILIZADA]]/Table2[[#This Row],[TOTAL_SECCIONES]]</f>
        <v>0.32142857142857145</v>
      </c>
      <c r="O101">
        <f t="shared" si="4"/>
        <v>0</v>
      </c>
      <c r="P101">
        <f t="shared" si="5"/>
        <v>0</v>
      </c>
    </row>
    <row r="102" spans="1:16" hidden="1" x14ac:dyDescent="0.2">
      <c r="A102" s="1" t="s">
        <v>12</v>
      </c>
      <c r="B102" s="1" t="s">
        <v>13</v>
      </c>
      <c r="C102" s="1" t="s">
        <v>220</v>
      </c>
      <c r="D102" s="1" t="s">
        <v>219</v>
      </c>
      <c r="E102" s="1" t="s">
        <v>208</v>
      </c>
      <c r="F102" s="1" t="s">
        <v>17</v>
      </c>
      <c r="G102" s="1" t="s">
        <v>209</v>
      </c>
      <c r="H102" s="1">
        <v>0</v>
      </c>
      <c r="I102" s="1">
        <v>30</v>
      </c>
      <c r="J102" s="1">
        <v>33</v>
      </c>
      <c r="K102" s="1">
        <v>6</v>
      </c>
      <c r="L102" s="1" t="s">
        <v>19</v>
      </c>
      <c r="M102">
        <f t="shared" si="3"/>
        <v>0</v>
      </c>
      <c r="N102">
        <f>+Table2[[#This Row],[TOTAL_CANT_UTILIZADA]]/Table2[[#This Row],[TOTAL_SECCIONES]]</f>
        <v>0.2</v>
      </c>
      <c r="O102">
        <f t="shared" si="4"/>
        <v>0</v>
      </c>
      <c r="P102">
        <f t="shared" si="5"/>
        <v>0</v>
      </c>
    </row>
    <row r="103" spans="1:16" hidden="1" x14ac:dyDescent="0.2">
      <c r="A103" s="1" t="s">
        <v>12</v>
      </c>
      <c r="B103" s="1" t="s">
        <v>13</v>
      </c>
      <c r="C103" s="1" t="s">
        <v>221</v>
      </c>
      <c r="D103" s="1" t="s">
        <v>222</v>
      </c>
      <c r="E103" s="1" t="s">
        <v>208</v>
      </c>
      <c r="F103" s="1" t="s">
        <v>17</v>
      </c>
      <c r="G103" s="1" t="s">
        <v>209</v>
      </c>
      <c r="H103" s="1">
        <v>0</v>
      </c>
      <c r="I103" s="1">
        <v>2</v>
      </c>
      <c r="J103" s="1">
        <v>15</v>
      </c>
      <c r="K103" s="1">
        <v>8</v>
      </c>
      <c r="L103" s="1" t="s">
        <v>25</v>
      </c>
      <c r="M103">
        <f t="shared" si="3"/>
        <v>0</v>
      </c>
      <c r="N103">
        <f>+Table2[[#This Row],[TOTAL_CANT_UTILIZADA]]/Table2[[#This Row],[TOTAL_SECCIONES]]</f>
        <v>4</v>
      </c>
      <c r="O103">
        <f t="shared" si="4"/>
        <v>0</v>
      </c>
      <c r="P103">
        <f t="shared" si="5"/>
        <v>0</v>
      </c>
    </row>
    <row r="104" spans="1:16" hidden="1" x14ac:dyDescent="0.2">
      <c r="A104" s="1" t="s">
        <v>12</v>
      </c>
      <c r="B104" s="1" t="s">
        <v>13</v>
      </c>
      <c r="C104" s="1" t="s">
        <v>223</v>
      </c>
      <c r="D104" s="1" t="s">
        <v>224</v>
      </c>
      <c r="E104" s="1" t="s">
        <v>208</v>
      </c>
      <c r="F104" s="1" t="s">
        <v>17</v>
      </c>
      <c r="G104" s="1" t="s">
        <v>209</v>
      </c>
      <c r="H104" s="1">
        <v>0</v>
      </c>
      <c r="I104" s="1">
        <v>1</v>
      </c>
      <c r="J104" s="1">
        <v>15</v>
      </c>
      <c r="K104" s="1">
        <v>15</v>
      </c>
      <c r="L104" s="1" t="s">
        <v>25</v>
      </c>
      <c r="M104">
        <f t="shared" si="3"/>
        <v>0</v>
      </c>
      <c r="N104">
        <f>+Table2[[#This Row],[TOTAL_CANT_UTILIZADA]]/Table2[[#This Row],[TOTAL_SECCIONES]]</f>
        <v>15</v>
      </c>
      <c r="O104">
        <f t="shared" si="4"/>
        <v>0</v>
      </c>
      <c r="P104">
        <f t="shared" si="5"/>
        <v>0</v>
      </c>
    </row>
    <row r="105" spans="1:16" hidden="1" x14ac:dyDescent="0.2">
      <c r="A105" s="1" t="s">
        <v>12</v>
      </c>
      <c r="B105" s="1" t="s">
        <v>13</v>
      </c>
      <c r="C105" s="1" t="s">
        <v>225</v>
      </c>
      <c r="D105" s="1" t="s">
        <v>226</v>
      </c>
      <c r="E105" s="1" t="s">
        <v>208</v>
      </c>
      <c r="F105" s="1" t="s">
        <v>17</v>
      </c>
      <c r="G105" s="1" t="s">
        <v>209</v>
      </c>
      <c r="H105" s="1">
        <v>0</v>
      </c>
      <c r="I105" s="1">
        <v>3</v>
      </c>
      <c r="J105" s="1">
        <v>30</v>
      </c>
      <c r="K105" s="1">
        <v>23</v>
      </c>
      <c r="L105" s="1" t="s">
        <v>227</v>
      </c>
      <c r="M105">
        <f t="shared" si="3"/>
        <v>0</v>
      </c>
      <c r="N105">
        <f>+Table2[[#This Row],[TOTAL_CANT_UTILIZADA]]/Table2[[#This Row],[TOTAL_SECCIONES]]</f>
        <v>7.666666666666667</v>
      </c>
      <c r="O105">
        <f t="shared" si="4"/>
        <v>0</v>
      </c>
      <c r="P105">
        <f t="shared" si="5"/>
        <v>0</v>
      </c>
    </row>
    <row r="106" spans="1:16" hidden="1" x14ac:dyDescent="0.2">
      <c r="A106" s="1" t="s">
        <v>12</v>
      </c>
      <c r="B106" s="1" t="s">
        <v>13</v>
      </c>
      <c r="C106" s="1" t="s">
        <v>228</v>
      </c>
      <c r="D106" s="1" t="s">
        <v>64</v>
      </c>
      <c r="E106" s="1" t="s">
        <v>208</v>
      </c>
      <c r="F106" s="1" t="s">
        <v>50</v>
      </c>
      <c r="G106" s="1" t="s">
        <v>209</v>
      </c>
      <c r="H106" s="1">
        <v>1</v>
      </c>
      <c r="I106" s="1">
        <v>1</v>
      </c>
      <c r="J106" s="1">
        <v>18</v>
      </c>
      <c r="K106" s="1">
        <v>18</v>
      </c>
      <c r="L106" s="1" t="s">
        <v>65</v>
      </c>
      <c r="M106">
        <f t="shared" si="3"/>
        <v>18</v>
      </c>
      <c r="N106">
        <f>+Table2[[#This Row],[TOTAL_CANT_UTILIZADA]]/Table2[[#This Row],[TOTAL_SECCIONES]]</f>
        <v>18</v>
      </c>
      <c r="O106">
        <f t="shared" si="4"/>
        <v>8.3333333333333329E-2</v>
      </c>
      <c r="P106">
        <f t="shared" si="5"/>
        <v>8.3333333333333329E-2</v>
      </c>
    </row>
    <row r="107" spans="1:16" hidden="1" x14ac:dyDescent="0.2">
      <c r="A107" s="1" t="s">
        <v>12</v>
      </c>
      <c r="B107" s="1" t="s">
        <v>13</v>
      </c>
      <c r="C107" s="1" t="s">
        <v>229</v>
      </c>
      <c r="D107" s="1" t="s">
        <v>230</v>
      </c>
      <c r="E107" s="1" t="s">
        <v>208</v>
      </c>
      <c r="F107" s="1" t="s">
        <v>50</v>
      </c>
      <c r="G107" s="1" t="s">
        <v>209</v>
      </c>
      <c r="H107" s="1">
        <v>3</v>
      </c>
      <c r="I107" s="1">
        <v>9</v>
      </c>
      <c r="J107" s="1">
        <v>260</v>
      </c>
      <c r="K107" s="1">
        <v>242</v>
      </c>
      <c r="L107" s="1" t="s">
        <v>25</v>
      </c>
      <c r="M107">
        <f t="shared" si="3"/>
        <v>726</v>
      </c>
      <c r="N107">
        <f>+Table2[[#This Row],[TOTAL_CANT_UTILIZADA]]/Table2[[#This Row],[TOTAL_SECCIONES]]</f>
        <v>26.888888888888889</v>
      </c>
      <c r="O107">
        <f t="shared" si="4"/>
        <v>0.25</v>
      </c>
      <c r="P107">
        <f t="shared" si="5"/>
        <v>2.25</v>
      </c>
    </row>
    <row r="108" spans="1:16" hidden="1" x14ac:dyDescent="0.2">
      <c r="A108" s="1" t="s">
        <v>12</v>
      </c>
      <c r="B108" s="1" t="s">
        <v>13</v>
      </c>
      <c r="C108" s="1" t="s">
        <v>231</v>
      </c>
      <c r="D108" s="1" t="s">
        <v>232</v>
      </c>
      <c r="E108" s="1" t="s">
        <v>208</v>
      </c>
      <c r="F108" s="1" t="s">
        <v>50</v>
      </c>
      <c r="G108" s="1" t="s">
        <v>209</v>
      </c>
      <c r="H108" s="1">
        <v>4</v>
      </c>
      <c r="I108" s="1">
        <v>42</v>
      </c>
      <c r="J108" s="1">
        <v>1406</v>
      </c>
      <c r="K108" s="1">
        <v>1436</v>
      </c>
      <c r="L108" s="1" t="s">
        <v>25</v>
      </c>
      <c r="M108">
        <f t="shared" si="3"/>
        <v>5744</v>
      </c>
      <c r="N108">
        <f>+Table2[[#This Row],[TOTAL_CANT_UTILIZADA]]/Table2[[#This Row],[TOTAL_SECCIONES]]</f>
        <v>34.19047619047619</v>
      </c>
      <c r="O108">
        <f t="shared" si="4"/>
        <v>0.33333333333333331</v>
      </c>
      <c r="P108">
        <f t="shared" si="5"/>
        <v>14</v>
      </c>
    </row>
    <row r="109" spans="1:16" hidden="1" x14ac:dyDescent="0.2">
      <c r="A109" s="1" t="s">
        <v>12</v>
      </c>
      <c r="B109" s="1" t="s">
        <v>13</v>
      </c>
      <c r="C109" s="1" t="s">
        <v>233</v>
      </c>
      <c r="D109" s="1" t="s">
        <v>234</v>
      </c>
      <c r="E109" s="1" t="s">
        <v>208</v>
      </c>
      <c r="F109" s="1" t="s">
        <v>50</v>
      </c>
      <c r="G109" s="1" t="s">
        <v>209</v>
      </c>
      <c r="H109" s="1">
        <v>1</v>
      </c>
      <c r="I109" s="1">
        <v>2</v>
      </c>
      <c r="J109" s="1">
        <v>48</v>
      </c>
      <c r="K109" s="1">
        <v>31</v>
      </c>
      <c r="L109" s="1" t="s">
        <v>25</v>
      </c>
      <c r="M109">
        <f t="shared" si="3"/>
        <v>31</v>
      </c>
      <c r="N109">
        <f>+Table2[[#This Row],[TOTAL_CANT_UTILIZADA]]/Table2[[#This Row],[TOTAL_SECCIONES]]</f>
        <v>15.5</v>
      </c>
      <c r="O109">
        <f t="shared" si="4"/>
        <v>8.3333333333333329E-2</v>
      </c>
      <c r="P109">
        <f t="shared" si="5"/>
        <v>0.16666666666666666</v>
      </c>
    </row>
    <row r="110" spans="1:16" hidden="1" x14ac:dyDescent="0.2">
      <c r="A110" s="1" t="s">
        <v>12</v>
      </c>
      <c r="B110" s="1" t="s">
        <v>13</v>
      </c>
      <c r="C110" s="1" t="s">
        <v>235</v>
      </c>
      <c r="D110" s="1" t="s">
        <v>236</v>
      </c>
      <c r="E110" s="1" t="s">
        <v>208</v>
      </c>
      <c r="F110" s="1" t="s">
        <v>50</v>
      </c>
      <c r="G110" s="1" t="s">
        <v>209</v>
      </c>
      <c r="H110" s="1">
        <v>3</v>
      </c>
      <c r="I110" s="1">
        <v>5</v>
      </c>
      <c r="J110" s="1">
        <v>176</v>
      </c>
      <c r="K110" s="1">
        <v>169</v>
      </c>
      <c r="L110" s="1" t="s">
        <v>25</v>
      </c>
      <c r="M110">
        <f t="shared" si="3"/>
        <v>507</v>
      </c>
      <c r="N110">
        <f>+Table2[[#This Row],[TOTAL_CANT_UTILIZADA]]/Table2[[#This Row],[TOTAL_SECCIONES]]</f>
        <v>33.799999999999997</v>
      </c>
      <c r="O110">
        <f t="shared" si="4"/>
        <v>0.25</v>
      </c>
      <c r="P110">
        <f t="shared" si="5"/>
        <v>1.25</v>
      </c>
    </row>
    <row r="111" spans="1:16" hidden="1" x14ac:dyDescent="0.2">
      <c r="A111" s="1" t="s">
        <v>12</v>
      </c>
      <c r="B111" s="1" t="s">
        <v>13</v>
      </c>
      <c r="C111" s="1" t="s">
        <v>237</v>
      </c>
      <c r="D111" s="1" t="s">
        <v>238</v>
      </c>
      <c r="E111" s="1" t="s">
        <v>208</v>
      </c>
      <c r="F111" s="1" t="s">
        <v>50</v>
      </c>
      <c r="G111" s="1" t="s">
        <v>209</v>
      </c>
      <c r="H111" s="1">
        <v>2</v>
      </c>
      <c r="I111" s="1">
        <v>1</v>
      </c>
      <c r="J111" s="1">
        <v>40</v>
      </c>
      <c r="K111" s="1">
        <v>40</v>
      </c>
      <c r="L111" s="1" t="s">
        <v>25</v>
      </c>
      <c r="M111">
        <f t="shared" si="3"/>
        <v>80</v>
      </c>
      <c r="N111">
        <f>+Table2[[#This Row],[TOTAL_CANT_UTILIZADA]]/Table2[[#This Row],[TOTAL_SECCIONES]]</f>
        <v>40</v>
      </c>
      <c r="O111">
        <f t="shared" si="4"/>
        <v>0.16666666666666666</v>
      </c>
      <c r="P111">
        <f t="shared" si="5"/>
        <v>0.16666666666666666</v>
      </c>
    </row>
    <row r="112" spans="1:16" hidden="1" x14ac:dyDescent="0.2">
      <c r="A112" s="1" t="s">
        <v>12</v>
      </c>
      <c r="B112" s="1" t="s">
        <v>13</v>
      </c>
      <c r="C112" s="1" t="s">
        <v>239</v>
      </c>
      <c r="D112" s="1" t="s">
        <v>240</v>
      </c>
      <c r="E112" s="1" t="s">
        <v>208</v>
      </c>
      <c r="F112" s="1" t="s">
        <v>50</v>
      </c>
      <c r="G112" s="1" t="s">
        <v>209</v>
      </c>
      <c r="H112" s="1">
        <v>3</v>
      </c>
      <c r="I112" s="1">
        <v>22</v>
      </c>
      <c r="J112" s="1">
        <v>596</v>
      </c>
      <c r="K112" s="1">
        <v>604</v>
      </c>
      <c r="L112" s="1" t="s">
        <v>25</v>
      </c>
      <c r="M112">
        <f t="shared" si="3"/>
        <v>1812</v>
      </c>
      <c r="N112">
        <f>+Table2[[#This Row],[TOTAL_CANT_UTILIZADA]]/Table2[[#This Row],[TOTAL_SECCIONES]]</f>
        <v>27.454545454545453</v>
      </c>
      <c r="O112">
        <f t="shared" si="4"/>
        <v>0.25</v>
      </c>
      <c r="P112">
        <f t="shared" si="5"/>
        <v>5.5</v>
      </c>
    </row>
    <row r="113" spans="1:16" hidden="1" x14ac:dyDescent="0.2">
      <c r="A113" s="1" t="s">
        <v>12</v>
      </c>
      <c r="B113" s="1" t="s">
        <v>13</v>
      </c>
      <c r="C113" s="1" t="s">
        <v>241</v>
      </c>
      <c r="D113" s="1" t="s">
        <v>242</v>
      </c>
      <c r="E113" s="1" t="s">
        <v>208</v>
      </c>
      <c r="F113" s="1" t="s">
        <v>50</v>
      </c>
      <c r="G113" s="1" t="s">
        <v>209</v>
      </c>
      <c r="H113" s="1">
        <v>4</v>
      </c>
      <c r="I113" s="1">
        <v>5</v>
      </c>
      <c r="J113" s="1">
        <v>116</v>
      </c>
      <c r="K113" s="1">
        <v>102</v>
      </c>
      <c r="L113" s="1" t="s">
        <v>25</v>
      </c>
      <c r="M113">
        <f t="shared" si="3"/>
        <v>408</v>
      </c>
      <c r="N113">
        <f>+Table2[[#This Row],[TOTAL_CANT_UTILIZADA]]/Table2[[#This Row],[TOTAL_SECCIONES]]</f>
        <v>20.399999999999999</v>
      </c>
      <c r="O113">
        <f t="shared" si="4"/>
        <v>0.33333333333333331</v>
      </c>
      <c r="P113">
        <f t="shared" si="5"/>
        <v>1.6666666666666665</v>
      </c>
    </row>
    <row r="114" spans="1:16" hidden="1" x14ac:dyDescent="0.2">
      <c r="A114" s="1" t="s">
        <v>12</v>
      </c>
      <c r="B114" s="1" t="s">
        <v>13</v>
      </c>
      <c r="C114" s="1" t="s">
        <v>243</v>
      </c>
      <c r="D114" s="1" t="s">
        <v>244</v>
      </c>
      <c r="E114" s="1" t="s">
        <v>208</v>
      </c>
      <c r="F114" s="1" t="s">
        <v>50</v>
      </c>
      <c r="G114" s="1" t="s">
        <v>209</v>
      </c>
      <c r="H114" s="1">
        <v>4</v>
      </c>
      <c r="I114" s="1">
        <v>5</v>
      </c>
      <c r="J114" s="1">
        <v>184</v>
      </c>
      <c r="K114" s="1">
        <v>180</v>
      </c>
      <c r="L114" s="1" t="s">
        <v>25</v>
      </c>
      <c r="M114">
        <f t="shared" si="3"/>
        <v>720</v>
      </c>
      <c r="N114">
        <f>+Table2[[#This Row],[TOTAL_CANT_UTILIZADA]]/Table2[[#This Row],[TOTAL_SECCIONES]]</f>
        <v>36</v>
      </c>
      <c r="O114">
        <f t="shared" si="4"/>
        <v>0.33333333333333331</v>
      </c>
      <c r="P114">
        <f t="shared" si="5"/>
        <v>1.6666666666666665</v>
      </c>
    </row>
    <row r="115" spans="1:16" hidden="1" x14ac:dyDescent="0.2">
      <c r="A115" s="1" t="s">
        <v>12</v>
      </c>
      <c r="B115" s="1" t="s">
        <v>13</v>
      </c>
      <c r="C115" s="1" t="s">
        <v>245</v>
      </c>
      <c r="D115" s="1" t="s">
        <v>246</v>
      </c>
      <c r="E115" s="1" t="s">
        <v>208</v>
      </c>
      <c r="F115" s="1" t="s">
        <v>50</v>
      </c>
      <c r="G115" s="1" t="s">
        <v>209</v>
      </c>
      <c r="H115" s="1">
        <v>4</v>
      </c>
      <c r="I115" s="1">
        <v>6</v>
      </c>
      <c r="J115" s="1">
        <v>236</v>
      </c>
      <c r="K115" s="1">
        <v>180</v>
      </c>
      <c r="L115" s="1" t="s">
        <v>25</v>
      </c>
      <c r="M115">
        <f t="shared" si="3"/>
        <v>720</v>
      </c>
      <c r="N115">
        <f>+Table2[[#This Row],[TOTAL_CANT_UTILIZADA]]/Table2[[#This Row],[TOTAL_SECCIONES]]</f>
        <v>30</v>
      </c>
      <c r="O115">
        <f t="shared" si="4"/>
        <v>0.33333333333333331</v>
      </c>
      <c r="P115">
        <f t="shared" si="5"/>
        <v>2</v>
      </c>
    </row>
    <row r="116" spans="1:16" hidden="1" x14ac:dyDescent="0.2">
      <c r="A116" s="1" t="s">
        <v>12</v>
      </c>
      <c r="B116" s="1" t="s">
        <v>13</v>
      </c>
      <c r="C116" s="1" t="s">
        <v>247</v>
      </c>
      <c r="D116" s="1" t="s">
        <v>248</v>
      </c>
      <c r="E116" s="1" t="s">
        <v>208</v>
      </c>
      <c r="F116" s="1" t="s">
        <v>50</v>
      </c>
      <c r="G116" s="1" t="s">
        <v>209</v>
      </c>
      <c r="H116" s="1">
        <v>3</v>
      </c>
      <c r="I116" s="1">
        <v>2</v>
      </c>
      <c r="J116" s="1">
        <v>108</v>
      </c>
      <c r="K116" s="1">
        <v>102</v>
      </c>
      <c r="L116" s="1" t="s">
        <v>25</v>
      </c>
      <c r="M116">
        <f t="shared" si="3"/>
        <v>306</v>
      </c>
      <c r="N116">
        <f>+Table2[[#This Row],[TOTAL_CANT_UTILIZADA]]/Table2[[#This Row],[TOTAL_SECCIONES]]</f>
        <v>51</v>
      </c>
      <c r="O116">
        <f t="shared" si="4"/>
        <v>0.25</v>
      </c>
      <c r="P116">
        <f t="shared" si="5"/>
        <v>0.5</v>
      </c>
    </row>
    <row r="117" spans="1:16" hidden="1" x14ac:dyDescent="0.2">
      <c r="A117" s="1" t="s">
        <v>12</v>
      </c>
      <c r="B117" s="1" t="s">
        <v>13</v>
      </c>
      <c r="C117" s="1" t="s">
        <v>249</v>
      </c>
      <c r="D117" s="1" t="s">
        <v>250</v>
      </c>
      <c r="E117" s="1" t="s">
        <v>208</v>
      </c>
      <c r="F117" s="1" t="s">
        <v>50</v>
      </c>
      <c r="G117" s="1" t="s">
        <v>209</v>
      </c>
      <c r="H117" s="1">
        <v>1</v>
      </c>
      <c r="I117" s="1">
        <v>5</v>
      </c>
      <c r="J117" s="1">
        <v>95</v>
      </c>
      <c r="K117" s="1">
        <v>88</v>
      </c>
      <c r="L117" s="1" t="s">
        <v>227</v>
      </c>
      <c r="M117">
        <f t="shared" si="3"/>
        <v>88</v>
      </c>
      <c r="N117">
        <f>+Table2[[#This Row],[TOTAL_CANT_UTILIZADA]]/Table2[[#This Row],[TOTAL_SECCIONES]]</f>
        <v>17.600000000000001</v>
      </c>
      <c r="O117">
        <f t="shared" si="4"/>
        <v>8.3333333333333329E-2</v>
      </c>
      <c r="P117">
        <f t="shared" si="5"/>
        <v>0.41666666666666663</v>
      </c>
    </row>
    <row r="118" spans="1:16" hidden="1" x14ac:dyDescent="0.2">
      <c r="A118" s="1" t="s">
        <v>12</v>
      </c>
      <c r="B118" s="1" t="s">
        <v>13</v>
      </c>
      <c r="C118" s="1" t="s">
        <v>251</v>
      </c>
      <c r="D118" s="1" t="s">
        <v>252</v>
      </c>
      <c r="E118" s="1" t="s">
        <v>208</v>
      </c>
      <c r="F118" s="1" t="s">
        <v>50</v>
      </c>
      <c r="G118" s="1" t="s">
        <v>209</v>
      </c>
      <c r="H118" s="1">
        <v>4</v>
      </c>
      <c r="I118" s="1">
        <v>5</v>
      </c>
      <c r="J118" s="1">
        <v>152</v>
      </c>
      <c r="K118" s="1">
        <v>140</v>
      </c>
      <c r="L118" s="1" t="s">
        <v>25</v>
      </c>
      <c r="M118">
        <f t="shared" si="3"/>
        <v>560</v>
      </c>
      <c r="N118">
        <f>+Table2[[#This Row],[TOTAL_CANT_UTILIZADA]]/Table2[[#This Row],[TOTAL_SECCIONES]]</f>
        <v>28</v>
      </c>
      <c r="O118">
        <f t="shared" si="4"/>
        <v>0.33333333333333331</v>
      </c>
      <c r="P118">
        <f t="shared" si="5"/>
        <v>1.6666666666666665</v>
      </c>
    </row>
    <row r="119" spans="1:16" hidden="1" x14ac:dyDescent="0.2">
      <c r="A119" s="1" t="s">
        <v>12</v>
      </c>
      <c r="B119" s="1" t="s">
        <v>13</v>
      </c>
      <c r="C119" s="1" t="s">
        <v>253</v>
      </c>
      <c r="D119" s="1" t="s">
        <v>254</v>
      </c>
      <c r="E119" s="1" t="s">
        <v>208</v>
      </c>
      <c r="F119" s="1" t="s">
        <v>50</v>
      </c>
      <c r="G119" s="1" t="s">
        <v>209</v>
      </c>
      <c r="H119" s="1">
        <v>3</v>
      </c>
      <c r="I119" s="1">
        <v>7</v>
      </c>
      <c r="J119" s="1">
        <v>210</v>
      </c>
      <c r="K119" s="1">
        <v>208</v>
      </c>
      <c r="L119" s="1" t="s">
        <v>25</v>
      </c>
      <c r="M119">
        <f t="shared" si="3"/>
        <v>624</v>
      </c>
      <c r="N119">
        <f>+Table2[[#This Row],[TOTAL_CANT_UTILIZADA]]/Table2[[#This Row],[TOTAL_SECCIONES]]</f>
        <v>29.714285714285715</v>
      </c>
      <c r="O119">
        <f t="shared" si="4"/>
        <v>0.25</v>
      </c>
      <c r="P119">
        <f t="shared" si="5"/>
        <v>1.75</v>
      </c>
    </row>
    <row r="120" spans="1:16" hidden="1" x14ac:dyDescent="0.2">
      <c r="A120" s="1" t="s">
        <v>12</v>
      </c>
      <c r="B120" s="1" t="s">
        <v>13</v>
      </c>
      <c r="C120" s="1" t="s">
        <v>255</v>
      </c>
      <c r="D120" s="1" t="s">
        <v>252</v>
      </c>
      <c r="E120" s="1" t="s">
        <v>208</v>
      </c>
      <c r="F120" s="1" t="s">
        <v>50</v>
      </c>
      <c r="G120" s="1" t="s">
        <v>209</v>
      </c>
      <c r="H120" s="1">
        <v>3</v>
      </c>
      <c r="I120" s="1">
        <v>16</v>
      </c>
      <c r="J120" s="1">
        <v>482</v>
      </c>
      <c r="K120" s="1">
        <v>476</v>
      </c>
      <c r="L120" s="1" t="s">
        <v>25</v>
      </c>
      <c r="M120">
        <f t="shared" si="3"/>
        <v>1428</v>
      </c>
      <c r="N120">
        <f>+Table2[[#This Row],[TOTAL_CANT_UTILIZADA]]/Table2[[#This Row],[TOTAL_SECCIONES]]</f>
        <v>29.75</v>
      </c>
      <c r="O120">
        <f t="shared" si="4"/>
        <v>0.25</v>
      </c>
      <c r="P120">
        <f t="shared" si="5"/>
        <v>4</v>
      </c>
    </row>
    <row r="121" spans="1:16" hidden="1" x14ac:dyDescent="0.2">
      <c r="A121" s="1" t="s">
        <v>12</v>
      </c>
      <c r="B121" s="1" t="s">
        <v>13</v>
      </c>
      <c r="C121" s="1" t="s">
        <v>256</v>
      </c>
      <c r="D121" s="1" t="s">
        <v>257</v>
      </c>
      <c r="E121" s="1" t="s">
        <v>208</v>
      </c>
      <c r="F121" s="1" t="s">
        <v>50</v>
      </c>
      <c r="G121" s="1" t="s">
        <v>209</v>
      </c>
      <c r="H121" s="1">
        <v>3</v>
      </c>
      <c r="I121" s="1">
        <v>2</v>
      </c>
      <c r="J121" s="1">
        <v>48</v>
      </c>
      <c r="K121" s="1">
        <v>34</v>
      </c>
      <c r="L121" s="1" t="s">
        <v>25</v>
      </c>
      <c r="M121">
        <f t="shared" si="3"/>
        <v>102</v>
      </c>
      <c r="N121">
        <f>+Table2[[#This Row],[TOTAL_CANT_UTILIZADA]]/Table2[[#This Row],[TOTAL_SECCIONES]]</f>
        <v>17</v>
      </c>
      <c r="O121">
        <f t="shared" si="4"/>
        <v>0.25</v>
      </c>
      <c r="P121">
        <f t="shared" si="5"/>
        <v>0.5</v>
      </c>
    </row>
    <row r="122" spans="1:16" hidden="1" x14ac:dyDescent="0.2">
      <c r="A122" s="1" t="s">
        <v>12</v>
      </c>
      <c r="B122" s="1" t="s">
        <v>13</v>
      </c>
      <c r="C122" s="1" t="s">
        <v>258</v>
      </c>
      <c r="D122" s="1" t="s">
        <v>259</v>
      </c>
      <c r="E122" s="1" t="s">
        <v>208</v>
      </c>
      <c r="F122" s="1" t="s">
        <v>50</v>
      </c>
      <c r="G122" s="1" t="s">
        <v>209</v>
      </c>
      <c r="H122" s="1">
        <v>3</v>
      </c>
      <c r="I122" s="1">
        <v>7</v>
      </c>
      <c r="J122" s="1">
        <v>181</v>
      </c>
      <c r="K122" s="1">
        <v>160</v>
      </c>
      <c r="L122" s="1" t="s">
        <v>25</v>
      </c>
      <c r="M122">
        <f t="shared" si="3"/>
        <v>480</v>
      </c>
      <c r="N122">
        <f>+Table2[[#This Row],[TOTAL_CANT_UTILIZADA]]/Table2[[#This Row],[TOTAL_SECCIONES]]</f>
        <v>22.857142857142858</v>
      </c>
      <c r="O122">
        <f t="shared" si="4"/>
        <v>0.25</v>
      </c>
      <c r="P122">
        <f t="shared" si="5"/>
        <v>1.75</v>
      </c>
    </row>
    <row r="123" spans="1:16" hidden="1" x14ac:dyDescent="0.2">
      <c r="A123" s="1" t="s">
        <v>12</v>
      </c>
      <c r="B123" s="1" t="s">
        <v>13</v>
      </c>
      <c r="C123" s="1" t="s">
        <v>260</v>
      </c>
      <c r="D123" s="1" t="s">
        <v>261</v>
      </c>
      <c r="E123" s="1" t="s">
        <v>208</v>
      </c>
      <c r="F123" s="1" t="s">
        <v>50</v>
      </c>
      <c r="G123" s="1" t="s">
        <v>209</v>
      </c>
      <c r="H123" s="1">
        <v>3</v>
      </c>
      <c r="I123" s="1">
        <v>5</v>
      </c>
      <c r="J123" s="1">
        <v>184</v>
      </c>
      <c r="K123" s="1">
        <v>168</v>
      </c>
      <c r="L123" s="1" t="s">
        <v>25</v>
      </c>
      <c r="M123">
        <f t="shared" si="3"/>
        <v>504</v>
      </c>
      <c r="N123">
        <f>+Table2[[#This Row],[TOTAL_CANT_UTILIZADA]]/Table2[[#This Row],[TOTAL_SECCIONES]]</f>
        <v>33.6</v>
      </c>
      <c r="O123">
        <f t="shared" si="4"/>
        <v>0.25</v>
      </c>
      <c r="P123">
        <f t="shared" si="5"/>
        <v>1.25</v>
      </c>
    </row>
    <row r="124" spans="1:16" hidden="1" x14ac:dyDescent="0.2">
      <c r="A124" s="1" t="s">
        <v>12</v>
      </c>
      <c r="B124" s="1" t="s">
        <v>13</v>
      </c>
      <c r="C124" s="1" t="s">
        <v>262</v>
      </c>
      <c r="D124" s="1" t="s">
        <v>263</v>
      </c>
      <c r="E124" s="1" t="s">
        <v>208</v>
      </c>
      <c r="F124" s="1" t="s">
        <v>50</v>
      </c>
      <c r="G124" s="1" t="s">
        <v>209</v>
      </c>
      <c r="H124" s="1">
        <v>3</v>
      </c>
      <c r="I124" s="1">
        <v>1</v>
      </c>
      <c r="J124" s="1">
        <v>20</v>
      </c>
      <c r="K124" s="1">
        <v>18</v>
      </c>
      <c r="L124" s="1" t="s">
        <v>25</v>
      </c>
      <c r="M124">
        <f t="shared" si="3"/>
        <v>54</v>
      </c>
      <c r="N124">
        <f>+Table2[[#This Row],[TOTAL_CANT_UTILIZADA]]/Table2[[#This Row],[TOTAL_SECCIONES]]</f>
        <v>18</v>
      </c>
      <c r="O124">
        <f t="shared" si="4"/>
        <v>0.25</v>
      </c>
      <c r="P124">
        <f t="shared" si="5"/>
        <v>0.25</v>
      </c>
    </row>
    <row r="125" spans="1:16" hidden="1" x14ac:dyDescent="0.2">
      <c r="A125" s="1" t="s">
        <v>12</v>
      </c>
      <c r="B125" s="1" t="s">
        <v>13</v>
      </c>
      <c r="C125" s="1" t="s">
        <v>264</v>
      </c>
      <c r="D125" s="1" t="s">
        <v>265</v>
      </c>
      <c r="E125" s="1" t="s">
        <v>208</v>
      </c>
      <c r="F125" s="1" t="s">
        <v>50</v>
      </c>
      <c r="G125" s="1" t="s">
        <v>209</v>
      </c>
      <c r="H125" s="1">
        <v>3</v>
      </c>
      <c r="I125" s="1">
        <v>2</v>
      </c>
      <c r="J125" s="1">
        <v>170</v>
      </c>
      <c r="K125" s="1">
        <v>165</v>
      </c>
      <c r="L125" s="1" t="s">
        <v>25</v>
      </c>
      <c r="M125">
        <f t="shared" si="3"/>
        <v>495</v>
      </c>
      <c r="N125">
        <f>+Table2[[#This Row],[TOTAL_CANT_UTILIZADA]]/Table2[[#This Row],[TOTAL_SECCIONES]]</f>
        <v>82.5</v>
      </c>
      <c r="O125">
        <f t="shared" si="4"/>
        <v>0.25</v>
      </c>
      <c r="P125">
        <f t="shared" si="5"/>
        <v>0.5</v>
      </c>
    </row>
    <row r="126" spans="1:16" hidden="1" x14ac:dyDescent="0.2">
      <c r="A126" s="1" t="s">
        <v>12</v>
      </c>
      <c r="B126" s="1" t="s">
        <v>13</v>
      </c>
      <c r="C126" s="1" t="s">
        <v>266</v>
      </c>
      <c r="D126" s="1" t="s">
        <v>267</v>
      </c>
      <c r="E126" s="1" t="s">
        <v>208</v>
      </c>
      <c r="F126" s="1" t="s">
        <v>50</v>
      </c>
      <c r="G126" s="1" t="s">
        <v>209</v>
      </c>
      <c r="H126" s="1">
        <v>3</v>
      </c>
      <c r="I126" s="1">
        <v>6</v>
      </c>
      <c r="J126" s="1">
        <v>178</v>
      </c>
      <c r="K126" s="1">
        <v>166</v>
      </c>
      <c r="L126" s="1" t="s">
        <v>25</v>
      </c>
      <c r="M126">
        <f t="shared" si="3"/>
        <v>498</v>
      </c>
      <c r="N126">
        <f>+Table2[[#This Row],[TOTAL_CANT_UTILIZADA]]/Table2[[#This Row],[TOTAL_SECCIONES]]</f>
        <v>27.666666666666668</v>
      </c>
      <c r="O126">
        <f t="shared" si="4"/>
        <v>0.25</v>
      </c>
      <c r="P126">
        <f t="shared" si="5"/>
        <v>1.5</v>
      </c>
    </row>
    <row r="127" spans="1:16" hidden="1" x14ac:dyDescent="0.2">
      <c r="A127" s="1" t="s">
        <v>12</v>
      </c>
      <c r="B127" s="1" t="s">
        <v>13</v>
      </c>
      <c r="C127" s="1" t="s">
        <v>268</v>
      </c>
      <c r="D127" s="1" t="s">
        <v>269</v>
      </c>
      <c r="E127" s="1" t="s">
        <v>208</v>
      </c>
      <c r="F127" s="1" t="s">
        <v>50</v>
      </c>
      <c r="G127" s="1" t="s">
        <v>209</v>
      </c>
      <c r="H127" s="1">
        <v>3</v>
      </c>
      <c r="I127" s="1">
        <v>3</v>
      </c>
      <c r="J127" s="1">
        <v>63</v>
      </c>
      <c r="K127" s="1">
        <v>62</v>
      </c>
      <c r="L127" s="1" t="s">
        <v>25</v>
      </c>
      <c r="M127">
        <f t="shared" si="3"/>
        <v>186</v>
      </c>
      <c r="N127">
        <f>+Table2[[#This Row],[TOTAL_CANT_UTILIZADA]]/Table2[[#This Row],[TOTAL_SECCIONES]]</f>
        <v>20.666666666666668</v>
      </c>
      <c r="O127">
        <f t="shared" si="4"/>
        <v>0.25</v>
      </c>
      <c r="P127">
        <f t="shared" si="5"/>
        <v>0.75</v>
      </c>
    </row>
    <row r="128" spans="1:16" hidden="1" x14ac:dyDescent="0.2">
      <c r="A128" s="1" t="s">
        <v>12</v>
      </c>
      <c r="B128" s="1" t="s">
        <v>13</v>
      </c>
      <c r="C128" s="1" t="s">
        <v>270</v>
      </c>
      <c r="D128" s="1" t="s">
        <v>271</v>
      </c>
      <c r="E128" s="1" t="s">
        <v>208</v>
      </c>
      <c r="F128" s="1" t="s">
        <v>50</v>
      </c>
      <c r="G128" s="1" t="s">
        <v>209</v>
      </c>
      <c r="H128" s="1">
        <v>3</v>
      </c>
      <c r="I128" s="1">
        <v>3</v>
      </c>
      <c r="J128" s="1">
        <v>90</v>
      </c>
      <c r="K128" s="1">
        <v>59</v>
      </c>
      <c r="L128" s="1" t="s">
        <v>25</v>
      </c>
      <c r="M128">
        <f t="shared" si="3"/>
        <v>177</v>
      </c>
      <c r="N128">
        <f>+Table2[[#This Row],[TOTAL_CANT_UTILIZADA]]/Table2[[#This Row],[TOTAL_SECCIONES]]</f>
        <v>19.666666666666668</v>
      </c>
      <c r="O128">
        <f t="shared" si="4"/>
        <v>0.25</v>
      </c>
      <c r="P128">
        <f t="shared" si="5"/>
        <v>0.75</v>
      </c>
    </row>
    <row r="129" spans="1:16" hidden="1" x14ac:dyDescent="0.2">
      <c r="A129" s="1" t="s">
        <v>12</v>
      </c>
      <c r="B129" s="1" t="s">
        <v>13</v>
      </c>
      <c r="C129" s="1" t="s">
        <v>272</v>
      </c>
      <c r="D129" s="1" t="s">
        <v>273</v>
      </c>
      <c r="E129" s="1" t="s">
        <v>208</v>
      </c>
      <c r="F129" s="1" t="s">
        <v>50</v>
      </c>
      <c r="G129" s="1" t="s">
        <v>209</v>
      </c>
      <c r="H129" s="1">
        <v>2</v>
      </c>
      <c r="I129" s="1">
        <v>1</v>
      </c>
      <c r="J129" s="1">
        <v>5</v>
      </c>
      <c r="K129" s="1">
        <v>2</v>
      </c>
      <c r="L129" s="1" t="s">
        <v>274</v>
      </c>
      <c r="M129">
        <f t="shared" si="3"/>
        <v>4</v>
      </c>
      <c r="N129">
        <f>+Table2[[#This Row],[TOTAL_CANT_UTILIZADA]]/Table2[[#This Row],[TOTAL_SECCIONES]]</f>
        <v>2</v>
      </c>
      <c r="O129">
        <f t="shared" si="4"/>
        <v>0.16666666666666666</v>
      </c>
      <c r="P129">
        <f t="shared" si="5"/>
        <v>0.16666666666666666</v>
      </c>
    </row>
    <row r="130" spans="1:16" hidden="1" x14ac:dyDescent="0.2">
      <c r="A130" s="1" t="s">
        <v>12</v>
      </c>
      <c r="B130" s="1" t="s">
        <v>13</v>
      </c>
      <c r="C130" s="1" t="s">
        <v>275</v>
      </c>
      <c r="D130" s="1" t="s">
        <v>276</v>
      </c>
      <c r="E130" s="1" t="s">
        <v>208</v>
      </c>
      <c r="F130" s="1" t="s">
        <v>50</v>
      </c>
      <c r="G130" s="1" t="s">
        <v>209</v>
      </c>
      <c r="H130" s="1">
        <v>3</v>
      </c>
      <c r="I130" s="1">
        <v>4</v>
      </c>
      <c r="J130" s="1">
        <v>105</v>
      </c>
      <c r="K130" s="1">
        <v>90</v>
      </c>
      <c r="L130" s="1" t="s">
        <v>25</v>
      </c>
      <c r="M130">
        <f t="shared" si="3"/>
        <v>270</v>
      </c>
      <c r="N130">
        <f>+Table2[[#This Row],[TOTAL_CANT_UTILIZADA]]/Table2[[#This Row],[TOTAL_SECCIONES]]</f>
        <v>22.5</v>
      </c>
      <c r="O130">
        <f t="shared" si="4"/>
        <v>0.25</v>
      </c>
      <c r="P130">
        <f t="shared" si="5"/>
        <v>1</v>
      </c>
    </row>
    <row r="131" spans="1:16" hidden="1" x14ac:dyDescent="0.2">
      <c r="A131" s="1" t="s">
        <v>12</v>
      </c>
      <c r="B131" s="1" t="s">
        <v>13</v>
      </c>
      <c r="C131" s="1" t="s">
        <v>277</v>
      </c>
      <c r="D131" s="1" t="s">
        <v>278</v>
      </c>
      <c r="E131" s="1" t="s">
        <v>208</v>
      </c>
      <c r="F131" s="1" t="s">
        <v>50</v>
      </c>
      <c r="G131" s="1" t="s">
        <v>209</v>
      </c>
      <c r="H131" s="1">
        <v>3</v>
      </c>
      <c r="I131" s="1">
        <v>3</v>
      </c>
      <c r="J131" s="1">
        <v>72</v>
      </c>
      <c r="K131" s="1">
        <v>46</v>
      </c>
      <c r="L131" s="1" t="s">
        <v>25</v>
      </c>
      <c r="M131">
        <f t="shared" ref="M131:M194" si="6">+K131*H131</f>
        <v>138</v>
      </c>
      <c r="N131">
        <f>+Table2[[#This Row],[TOTAL_CANT_UTILIZADA]]/Table2[[#This Row],[TOTAL_SECCIONES]]</f>
        <v>15.333333333333334</v>
      </c>
      <c r="O131">
        <f t="shared" ref="O131:O194" si="7">+H131/12</f>
        <v>0.25</v>
      </c>
      <c r="P131">
        <f t="shared" ref="P131:P194" si="8">+O131*I131</f>
        <v>0.75</v>
      </c>
    </row>
    <row r="132" spans="1:16" hidden="1" x14ac:dyDescent="0.2">
      <c r="A132" s="1" t="s">
        <v>12</v>
      </c>
      <c r="B132" s="1" t="s">
        <v>13</v>
      </c>
      <c r="C132" s="1" t="s">
        <v>279</v>
      </c>
      <c r="D132" s="1" t="s">
        <v>280</v>
      </c>
      <c r="E132" s="1" t="s">
        <v>208</v>
      </c>
      <c r="F132" s="1" t="s">
        <v>50</v>
      </c>
      <c r="G132" s="1" t="s">
        <v>209</v>
      </c>
      <c r="H132" s="1">
        <v>4</v>
      </c>
      <c r="I132" s="1">
        <v>16</v>
      </c>
      <c r="J132" s="1">
        <v>387</v>
      </c>
      <c r="K132" s="1">
        <v>374</v>
      </c>
      <c r="L132" s="1" t="s">
        <v>25</v>
      </c>
      <c r="M132">
        <f t="shared" si="6"/>
        <v>1496</v>
      </c>
      <c r="N132">
        <f>+Table2[[#This Row],[TOTAL_CANT_UTILIZADA]]/Table2[[#This Row],[TOTAL_SECCIONES]]</f>
        <v>23.375</v>
      </c>
      <c r="O132">
        <f t="shared" si="7"/>
        <v>0.33333333333333331</v>
      </c>
      <c r="P132">
        <f t="shared" si="8"/>
        <v>5.333333333333333</v>
      </c>
    </row>
    <row r="133" spans="1:16" hidden="1" x14ac:dyDescent="0.2">
      <c r="A133" s="1" t="s">
        <v>12</v>
      </c>
      <c r="B133" s="1" t="s">
        <v>13</v>
      </c>
      <c r="C133" s="1" t="s">
        <v>281</v>
      </c>
      <c r="D133" s="1" t="s">
        <v>282</v>
      </c>
      <c r="E133" s="1" t="s">
        <v>208</v>
      </c>
      <c r="F133" s="1" t="s">
        <v>50</v>
      </c>
      <c r="G133" s="1" t="s">
        <v>209</v>
      </c>
      <c r="H133" s="1">
        <v>3</v>
      </c>
      <c r="I133" s="1">
        <v>2</v>
      </c>
      <c r="J133" s="1">
        <v>60</v>
      </c>
      <c r="K133" s="1">
        <v>57</v>
      </c>
      <c r="L133" s="1" t="s">
        <v>25</v>
      </c>
      <c r="M133">
        <f t="shared" si="6"/>
        <v>171</v>
      </c>
      <c r="N133">
        <f>+Table2[[#This Row],[TOTAL_CANT_UTILIZADA]]/Table2[[#This Row],[TOTAL_SECCIONES]]</f>
        <v>28.5</v>
      </c>
      <c r="O133">
        <f t="shared" si="7"/>
        <v>0.25</v>
      </c>
      <c r="P133">
        <f t="shared" si="8"/>
        <v>0.5</v>
      </c>
    </row>
    <row r="134" spans="1:16" hidden="1" x14ac:dyDescent="0.2">
      <c r="A134" s="1" t="s">
        <v>12</v>
      </c>
      <c r="B134" s="1" t="s">
        <v>13</v>
      </c>
      <c r="C134" s="1" t="s">
        <v>283</v>
      </c>
      <c r="D134" s="1" t="s">
        <v>284</v>
      </c>
      <c r="E134" s="1" t="s">
        <v>208</v>
      </c>
      <c r="F134" s="1" t="s">
        <v>50</v>
      </c>
      <c r="G134" s="1" t="s">
        <v>209</v>
      </c>
      <c r="H134" s="1">
        <v>4</v>
      </c>
      <c r="I134" s="1">
        <v>3</v>
      </c>
      <c r="J134" s="1">
        <v>72</v>
      </c>
      <c r="K134" s="1">
        <v>46</v>
      </c>
      <c r="L134" s="1" t="s">
        <v>25</v>
      </c>
      <c r="M134">
        <f t="shared" si="6"/>
        <v>184</v>
      </c>
      <c r="N134">
        <f>+Table2[[#This Row],[TOTAL_CANT_UTILIZADA]]/Table2[[#This Row],[TOTAL_SECCIONES]]</f>
        <v>15.333333333333334</v>
      </c>
      <c r="O134">
        <f t="shared" si="7"/>
        <v>0.33333333333333331</v>
      </c>
      <c r="P134">
        <f t="shared" si="8"/>
        <v>1</v>
      </c>
    </row>
    <row r="135" spans="1:16" hidden="1" x14ac:dyDescent="0.2">
      <c r="A135" s="1" t="s">
        <v>12</v>
      </c>
      <c r="B135" s="1" t="s">
        <v>13</v>
      </c>
      <c r="C135" s="1" t="s">
        <v>285</v>
      </c>
      <c r="D135" s="1" t="s">
        <v>286</v>
      </c>
      <c r="E135" s="1" t="s">
        <v>208</v>
      </c>
      <c r="F135" s="1" t="s">
        <v>50</v>
      </c>
      <c r="G135" s="1" t="s">
        <v>209</v>
      </c>
      <c r="H135" s="1">
        <v>0</v>
      </c>
      <c r="I135" s="1">
        <v>26</v>
      </c>
      <c r="J135" s="1">
        <v>150</v>
      </c>
      <c r="K135" s="1">
        <v>105</v>
      </c>
      <c r="L135" s="1" t="s">
        <v>19</v>
      </c>
      <c r="M135">
        <f t="shared" si="6"/>
        <v>0</v>
      </c>
      <c r="N135">
        <f>+Table2[[#This Row],[TOTAL_CANT_UTILIZADA]]/Table2[[#This Row],[TOTAL_SECCIONES]]</f>
        <v>4.0384615384615383</v>
      </c>
      <c r="O135">
        <f t="shared" si="7"/>
        <v>0</v>
      </c>
      <c r="P135">
        <f t="shared" si="8"/>
        <v>0</v>
      </c>
    </row>
    <row r="136" spans="1:16" hidden="1" x14ac:dyDescent="0.2">
      <c r="A136" s="1" t="s">
        <v>12</v>
      </c>
      <c r="B136" s="1" t="s">
        <v>13</v>
      </c>
      <c r="C136" s="1" t="s">
        <v>287</v>
      </c>
      <c r="D136" s="1" t="s">
        <v>286</v>
      </c>
      <c r="E136" s="1" t="s">
        <v>208</v>
      </c>
      <c r="F136" s="1" t="s">
        <v>50</v>
      </c>
      <c r="G136" s="1" t="s">
        <v>209</v>
      </c>
      <c r="H136" s="1">
        <v>0</v>
      </c>
      <c r="I136" s="1">
        <v>17</v>
      </c>
      <c r="J136" s="1">
        <v>71</v>
      </c>
      <c r="K136" s="1">
        <v>41</v>
      </c>
      <c r="L136" s="1" t="s">
        <v>19</v>
      </c>
      <c r="M136">
        <f t="shared" si="6"/>
        <v>0</v>
      </c>
      <c r="N136">
        <f>+Table2[[#This Row],[TOTAL_CANT_UTILIZADA]]/Table2[[#This Row],[TOTAL_SECCIONES]]</f>
        <v>2.4117647058823528</v>
      </c>
      <c r="O136">
        <f t="shared" si="7"/>
        <v>0</v>
      </c>
      <c r="P136">
        <f t="shared" si="8"/>
        <v>0</v>
      </c>
    </row>
    <row r="137" spans="1:16" hidden="1" x14ac:dyDescent="0.2">
      <c r="A137" s="1" t="s">
        <v>12</v>
      </c>
      <c r="B137" s="1" t="s">
        <v>13</v>
      </c>
      <c r="C137" s="1" t="s">
        <v>288</v>
      </c>
      <c r="D137" s="1" t="s">
        <v>64</v>
      </c>
      <c r="E137" s="1" t="s">
        <v>208</v>
      </c>
      <c r="F137" s="1" t="s">
        <v>50</v>
      </c>
      <c r="G137" s="1" t="s">
        <v>209</v>
      </c>
      <c r="H137" s="1">
        <v>1</v>
      </c>
      <c r="I137" s="1">
        <v>12</v>
      </c>
      <c r="J137" s="1">
        <v>134</v>
      </c>
      <c r="K137" s="1">
        <v>126</v>
      </c>
      <c r="L137" s="1" t="s">
        <v>65</v>
      </c>
      <c r="M137">
        <f t="shared" si="6"/>
        <v>126</v>
      </c>
      <c r="N137">
        <f>+Table2[[#This Row],[TOTAL_CANT_UTILIZADA]]/Table2[[#This Row],[TOTAL_SECCIONES]]</f>
        <v>10.5</v>
      </c>
      <c r="O137">
        <f t="shared" si="7"/>
        <v>8.3333333333333329E-2</v>
      </c>
      <c r="P137">
        <f t="shared" si="8"/>
        <v>1</v>
      </c>
    </row>
    <row r="138" spans="1:16" hidden="1" x14ac:dyDescent="0.2">
      <c r="A138" s="1" t="s">
        <v>12</v>
      </c>
      <c r="B138" s="1" t="s">
        <v>13</v>
      </c>
      <c r="C138" s="1" t="s">
        <v>289</v>
      </c>
      <c r="D138" s="1" t="s">
        <v>226</v>
      </c>
      <c r="E138" s="1" t="s">
        <v>208</v>
      </c>
      <c r="F138" s="1" t="s">
        <v>50</v>
      </c>
      <c r="G138" s="1" t="s">
        <v>209</v>
      </c>
      <c r="H138" s="1">
        <v>0</v>
      </c>
      <c r="I138" s="1">
        <v>1</v>
      </c>
      <c r="J138" s="1">
        <v>10</v>
      </c>
      <c r="K138" s="1">
        <v>0</v>
      </c>
      <c r="L138" s="1" t="s">
        <v>227</v>
      </c>
      <c r="M138">
        <f t="shared" si="6"/>
        <v>0</v>
      </c>
      <c r="N138">
        <f>+Table2[[#This Row],[TOTAL_CANT_UTILIZADA]]/Table2[[#This Row],[TOTAL_SECCIONES]]</f>
        <v>0</v>
      </c>
      <c r="O138">
        <f t="shared" si="7"/>
        <v>0</v>
      </c>
      <c r="P138">
        <f t="shared" si="8"/>
        <v>0</v>
      </c>
    </row>
    <row r="139" spans="1:16" hidden="1" x14ac:dyDescent="0.2">
      <c r="A139" s="1" t="s">
        <v>12</v>
      </c>
      <c r="B139" s="1" t="s">
        <v>13</v>
      </c>
      <c r="C139" s="1" t="s">
        <v>290</v>
      </c>
      <c r="D139" s="1" t="s">
        <v>291</v>
      </c>
      <c r="E139" s="1" t="s">
        <v>208</v>
      </c>
      <c r="F139" s="1" t="s">
        <v>50</v>
      </c>
      <c r="G139" s="1" t="s">
        <v>209</v>
      </c>
      <c r="H139" s="1">
        <v>0</v>
      </c>
      <c r="I139" s="1">
        <v>2</v>
      </c>
      <c r="J139" s="1">
        <v>30</v>
      </c>
      <c r="K139" s="1">
        <v>18</v>
      </c>
      <c r="L139" s="1" t="s">
        <v>25</v>
      </c>
      <c r="M139">
        <f t="shared" si="6"/>
        <v>0</v>
      </c>
      <c r="N139">
        <f>+Table2[[#This Row],[TOTAL_CANT_UTILIZADA]]/Table2[[#This Row],[TOTAL_SECCIONES]]</f>
        <v>9</v>
      </c>
      <c r="O139">
        <f t="shared" si="7"/>
        <v>0</v>
      </c>
      <c r="P139">
        <f t="shared" si="8"/>
        <v>0</v>
      </c>
    </row>
    <row r="140" spans="1:16" hidden="1" x14ac:dyDescent="0.2">
      <c r="A140" s="1" t="s">
        <v>12</v>
      </c>
      <c r="B140" s="1" t="s">
        <v>13</v>
      </c>
      <c r="C140" s="1" t="s">
        <v>292</v>
      </c>
      <c r="D140" s="1" t="s">
        <v>293</v>
      </c>
      <c r="E140" s="1" t="s">
        <v>208</v>
      </c>
      <c r="F140" s="1" t="s">
        <v>50</v>
      </c>
      <c r="G140" s="1" t="s">
        <v>209</v>
      </c>
      <c r="H140" s="1">
        <v>0</v>
      </c>
      <c r="I140" s="1">
        <v>1</v>
      </c>
      <c r="J140" s="1">
        <v>25</v>
      </c>
      <c r="K140" s="1">
        <v>23</v>
      </c>
      <c r="L140" s="1" t="s">
        <v>72</v>
      </c>
      <c r="M140">
        <f t="shared" si="6"/>
        <v>0</v>
      </c>
      <c r="N140">
        <f>+Table2[[#This Row],[TOTAL_CANT_UTILIZADA]]/Table2[[#This Row],[TOTAL_SECCIONES]]</f>
        <v>23</v>
      </c>
      <c r="O140">
        <f t="shared" si="7"/>
        <v>0</v>
      </c>
      <c r="P140">
        <f t="shared" si="8"/>
        <v>0</v>
      </c>
    </row>
    <row r="141" spans="1:16" hidden="1" x14ac:dyDescent="0.2">
      <c r="A141" s="1" t="s">
        <v>12</v>
      </c>
      <c r="B141" s="1" t="s">
        <v>13</v>
      </c>
      <c r="C141" s="1" t="s">
        <v>294</v>
      </c>
      <c r="D141" s="1" t="s">
        <v>295</v>
      </c>
      <c r="E141" s="1" t="s">
        <v>208</v>
      </c>
      <c r="F141" s="1" t="s">
        <v>50</v>
      </c>
      <c r="G141" s="1" t="s">
        <v>209</v>
      </c>
      <c r="H141" s="1">
        <v>3</v>
      </c>
      <c r="I141" s="1">
        <v>1</v>
      </c>
      <c r="J141" s="1">
        <v>10</v>
      </c>
      <c r="K141" s="1">
        <v>9</v>
      </c>
      <c r="L141" s="1" t="s">
        <v>25</v>
      </c>
      <c r="M141">
        <f t="shared" si="6"/>
        <v>27</v>
      </c>
      <c r="N141">
        <f>+Table2[[#This Row],[TOTAL_CANT_UTILIZADA]]/Table2[[#This Row],[TOTAL_SECCIONES]]</f>
        <v>9</v>
      </c>
      <c r="O141">
        <f t="shared" si="7"/>
        <v>0.25</v>
      </c>
      <c r="P141">
        <f t="shared" si="8"/>
        <v>0.25</v>
      </c>
    </row>
    <row r="142" spans="1:16" hidden="1" x14ac:dyDescent="0.2">
      <c r="A142" s="1" t="s">
        <v>12</v>
      </c>
      <c r="B142" s="1" t="s">
        <v>13</v>
      </c>
      <c r="C142" s="1" t="s">
        <v>296</v>
      </c>
      <c r="D142" s="1" t="s">
        <v>297</v>
      </c>
      <c r="E142" s="1" t="s">
        <v>208</v>
      </c>
      <c r="F142" s="1" t="s">
        <v>50</v>
      </c>
      <c r="G142" s="1" t="s">
        <v>209</v>
      </c>
      <c r="H142" s="1">
        <v>3</v>
      </c>
      <c r="I142" s="1">
        <v>1</v>
      </c>
      <c r="J142" s="1">
        <v>10</v>
      </c>
      <c r="K142" s="1">
        <v>8</v>
      </c>
      <c r="L142" s="1" t="s">
        <v>25</v>
      </c>
      <c r="M142">
        <f t="shared" si="6"/>
        <v>24</v>
      </c>
      <c r="N142">
        <f>+Table2[[#This Row],[TOTAL_CANT_UTILIZADA]]/Table2[[#This Row],[TOTAL_SECCIONES]]</f>
        <v>8</v>
      </c>
      <c r="O142">
        <f t="shared" si="7"/>
        <v>0.25</v>
      </c>
      <c r="P142">
        <f t="shared" si="8"/>
        <v>0.25</v>
      </c>
    </row>
    <row r="143" spans="1:16" hidden="1" x14ac:dyDescent="0.2">
      <c r="A143" s="1" t="s">
        <v>12</v>
      </c>
      <c r="B143" s="1" t="s">
        <v>13</v>
      </c>
      <c r="C143" s="1" t="s">
        <v>298</v>
      </c>
      <c r="D143" s="1" t="s">
        <v>299</v>
      </c>
      <c r="E143" s="1" t="s">
        <v>208</v>
      </c>
      <c r="F143" s="1" t="s">
        <v>50</v>
      </c>
      <c r="G143" s="1" t="s">
        <v>209</v>
      </c>
      <c r="H143" s="1">
        <v>2</v>
      </c>
      <c r="I143" s="1">
        <v>1</v>
      </c>
      <c r="J143" s="1">
        <v>25</v>
      </c>
      <c r="K143" s="1">
        <v>8</v>
      </c>
      <c r="L143" s="1" t="s">
        <v>25</v>
      </c>
      <c r="M143">
        <f t="shared" si="6"/>
        <v>16</v>
      </c>
      <c r="N143">
        <f>+Table2[[#This Row],[TOTAL_CANT_UTILIZADA]]/Table2[[#This Row],[TOTAL_SECCIONES]]</f>
        <v>8</v>
      </c>
      <c r="O143">
        <f t="shared" si="7"/>
        <v>0.16666666666666666</v>
      </c>
      <c r="P143">
        <f t="shared" si="8"/>
        <v>0.16666666666666666</v>
      </c>
    </row>
    <row r="144" spans="1:16" hidden="1" x14ac:dyDescent="0.2">
      <c r="A144" s="1" t="s">
        <v>12</v>
      </c>
      <c r="B144" s="1" t="s">
        <v>13</v>
      </c>
      <c r="C144" s="1" t="s">
        <v>300</v>
      </c>
      <c r="D144" s="1" t="s">
        <v>301</v>
      </c>
      <c r="E144" s="1" t="s">
        <v>208</v>
      </c>
      <c r="F144" s="1" t="s">
        <v>50</v>
      </c>
      <c r="G144" s="1" t="s">
        <v>209</v>
      </c>
      <c r="H144" s="1">
        <v>3</v>
      </c>
      <c r="I144" s="1">
        <v>1</v>
      </c>
      <c r="J144" s="1">
        <v>13</v>
      </c>
      <c r="K144" s="1">
        <v>11</v>
      </c>
      <c r="L144" s="1" t="s">
        <v>25</v>
      </c>
      <c r="M144">
        <f t="shared" si="6"/>
        <v>33</v>
      </c>
      <c r="N144">
        <f>+Table2[[#This Row],[TOTAL_CANT_UTILIZADA]]/Table2[[#This Row],[TOTAL_SECCIONES]]</f>
        <v>11</v>
      </c>
      <c r="O144">
        <f t="shared" si="7"/>
        <v>0.25</v>
      </c>
      <c r="P144">
        <f t="shared" si="8"/>
        <v>0.25</v>
      </c>
    </row>
    <row r="145" spans="1:16" hidden="1" x14ac:dyDescent="0.2">
      <c r="A145" s="1" t="s">
        <v>12</v>
      </c>
      <c r="B145" s="1" t="s">
        <v>13</v>
      </c>
      <c r="C145" s="1" t="s">
        <v>302</v>
      </c>
      <c r="D145" s="1" t="s">
        <v>303</v>
      </c>
      <c r="E145" s="1" t="s">
        <v>208</v>
      </c>
      <c r="F145" s="1" t="s">
        <v>50</v>
      </c>
      <c r="G145" s="1" t="s">
        <v>209</v>
      </c>
      <c r="H145" s="1">
        <v>0</v>
      </c>
      <c r="I145" s="1">
        <v>10</v>
      </c>
      <c r="J145" s="1">
        <v>35</v>
      </c>
      <c r="K145" s="1">
        <v>19</v>
      </c>
      <c r="L145" s="1" t="s">
        <v>19</v>
      </c>
      <c r="M145">
        <f t="shared" si="6"/>
        <v>0</v>
      </c>
      <c r="N145">
        <f>+Table2[[#This Row],[TOTAL_CANT_UTILIZADA]]/Table2[[#This Row],[TOTAL_SECCIONES]]</f>
        <v>1.9</v>
      </c>
      <c r="O145">
        <f t="shared" si="7"/>
        <v>0</v>
      </c>
      <c r="P145">
        <f t="shared" si="8"/>
        <v>0</v>
      </c>
    </row>
    <row r="146" spans="1:16" hidden="1" x14ac:dyDescent="0.2">
      <c r="A146" s="1" t="s">
        <v>12</v>
      </c>
      <c r="B146" s="1" t="s">
        <v>13</v>
      </c>
      <c r="C146" s="1" t="s">
        <v>304</v>
      </c>
      <c r="D146" s="1" t="s">
        <v>303</v>
      </c>
      <c r="E146" s="1" t="s">
        <v>208</v>
      </c>
      <c r="F146" s="1" t="s">
        <v>50</v>
      </c>
      <c r="G146" s="1" t="s">
        <v>209</v>
      </c>
      <c r="H146" s="1">
        <v>0</v>
      </c>
      <c r="I146" s="1">
        <v>6</v>
      </c>
      <c r="J146" s="1">
        <v>14</v>
      </c>
      <c r="K146" s="1">
        <v>9</v>
      </c>
      <c r="L146" s="1" t="s">
        <v>19</v>
      </c>
      <c r="M146">
        <f t="shared" si="6"/>
        <v>0</v>
      </c>
      <c r="N146">
        <f>+Table2[[#This Row],[TOTAL_CANT_UTILIZADA]]/Table2[[#This Row],[TOTAL_SECCIONES]]</f>
        <v>1.5</v>
      </c>
      <c r="O146">
        <f t="shared" si="7"/>
        <v>0</v>
      </c>
      <c r="P146">
        <f t="shared" si="8"/>
        <v>0</v>
      </c>
    </row>
    <row r="147" spans="1:16" hidden="1" x14ac:dyDescent="0.2">
      <c r="A147" s="1" t="s">
        <v>12</v>
      </c>
      <c r="B147" s="1" t="s">
        <v>13</v>
      </c>
      <c r="C147" s="1" t="s">
        <v>305</v>
      </c>
      <c r="D147" s="1" t="s">
        <v>306</v>
      </c>
      <c r="E147" s="1" t="s">
        <v>208</v>
      </c>
      <c r="F147" s="1" t="s">
        <v>50</v>
      </c>
      <c r="G147" s="1" t="s">
        <v>209</v>
      </c>
      <c r="H147" s="1">
        <v>3</v>
      </c>
      <c r="I147" s="1">
        <v>42</v>
      </c>
      <c r="J147" s="1">
        <v>1300</v>
      </c>
      <c r="K147" s="1">
        <v>1262</v>
      </c>
      <c r="L147" s="1" t="s">
        <v>25</v>
      </c>
      <c r="M147">
        <f t="shared" si="6"/>
        <v>3786</v>
      </c>
      <c r="N147">
        <f>+Table2[[#This Row],[TOTAL_CANT_UTILIZADA]]/Table2[[#This Row],[TOTAL_SECCIONES]]</f>
        <v>30.047619047619047</v>
      </c>
      <c r="O147">
        <f t="shared" si="7"/>
        <v>0.25</v>
      </c>
      <c r="P147">
        <f t="shared" si="8"/>
        <v>10.5</v>
      </c>
    </row>
    <row r="148" spans="1:16" hidden="1" x14ac:dyDescent="0.2">
      <c r="A148" s="1" t="s">
        <v>12</v>
      </c>
      <c r="B148" s="1" t="s">
        <v>13</v>
      </c>
      <c r="C148" s="1" t="s">
        <v>307</v>
      </c>
      <c r="D148" s="1" t="s">
        <v>308</v>
      </c>
      <c r="E148" s="1" t="s">
        <v>208</v>
      </c>
      <c r="F148" s="1" t="s">
        <v>50</v>
      </c>
      <c r="G148" s="1" t="s">
        <v>209</v>
      </c>
      <c r="H148" s="1">
        <v>3</v>
      </c>
      <c r="I148" s="1">
        <v>10</v>
      </c>
      <c r="J148" s="1">
        <v>296</v>
      </c>
      <c r="K148" s="1">
        <v>288</v>
      </c>
      <c r="L148" s="1" t="s">
        <v>25</v>
      </c>
      <c r="M148">
        <f t="shared" si="6"/>
        <v>864</v>
      </c>
      <c r="N148">
        <f>+Table2[[#This Row],[TOTAL_CANT_UTILIZADA]]/Table2[[#This Row],[TOTAL_SECCIONES]]</f>
        <v>28.8</v>
      </c>
      <c r="O148">
        <f t="shared" si="7"/>
        <v>0.25</v>
      </c>
      <c r="P148">
        <f t="shared" si="8"/>
        <v>2.5</v>
      </c>
    </row>
    <row r="149" spans="1:16" hidden="1" x14ac:dyDescent="0.2">
      <c r="A149" s="1" t="s">
        <v>12</v>
      </c>
      <c r="B149" s="1" t="s">
        <v>13</v>
      </c>
      <c r="C149" s="1" t="s">
        <v>309</v>
      </c>
      <c r="D149" s="1" t="s">
        <v>310</v>
      </c>
      <c r="E149" s="1" t="s">
        <v>311</v>
      </c>
      <c r="F149" s="1" t="s">
        <v>50</v>
      </c>
      <c r="G149" s="1" t="s">
        <v>209</v>
      </c>
      <c r="H149" s="1">
        <v>0</v>
      </c>
      <c r="I149" s="1">
        <v>2</v>
      </c>
      <c r="J149" s="1">
        <v>55</v>
      </c>
      <c r="K149" s="1">
        <v>48</v>
      </c>
      <c r="L149" s="1" t="s">
        <v>25</v>
      </c>
      <c r="M149">
        <f t="shared" si="6"/>
        <v>0</v>
      </c>
      <c r="N149">
        <f>+Table2[[#This Row],[TOTAL_CANT_UTILIZADA]]/Table2[[#This Row],[TOTAL_SECCIONES]]</f>
        <v>24</v>
      </c>
      <c r="O149">
        <f t="shared" si="7"/>
        <v>0</v>
      </c>
      <c r="P149">
        <f t="shared" si="8"/>
        <v>0</v>
      </c>
    </row>
    <row r="150" spans="1:16" hidden="1" x14ac:dyDescent="0.2">
      <c r="A150" s="1" t="s">
        <v>12</v>
      </c>
      <c r="B150" s="1" t="s">
        <v>13</v>
      </c>
      <c r="C150" s="1" t="s">
        <v>312</v>
      </c>
      <c r="D150" s="1" t="s">
        <v>313</v>
      </c>
      <c r="E150" s="1" t="s">
        <v>311</v>
      </c>
      <c r="F150" s="1" t="s">
        <v>50</v>
      </c>
      <c r="G150" s="1" t="s">
        <v>209</v>
      </c>
      <c r="H150" s="1">
        <v>6</v>
      </c>
      <c r="I150" s="1">
        <v>1</v>
      </c>
      <c r="J150" s="1">
        <v>11</v>
      </c>
      <c r="K150" s="1">
        <v>11</v>
      </c>
      <c r="L150" s="1" t="s">
        <v>72</v>
      </c>
      <c r="M150">
        <f t="shared" si="6"/>
        <v>66</v>
      </c>
      <c r="N150">
        <f>+Table2[[#This Row],[TOTAL_CANT_UTILIZADA]]/Table2[[#This Row],[TOTAL_SECCIONES]]</f>
        <v>11</v>
      </c>
      <c r="O150">
        <f t="shared" si="7"/>
        <v>0.5</v>
      </c>
      <c r="P150">
        <f t="shared" si="8"/>
        <v>0.5</v>
      </c>
    </row>
    <row r="151" spans="1:16" hidden="1" x14ac:dyDescent="0.2">
      <c r="A151" s="1" t="s">
        <v>12</v>
      </c>
      <c r="B151" s="1" t="s">
        <v>13</v>
      </c>
      <c r="C151" s="1" t="s">
        <v>314</v>
      </c>
      <c r="D151" s="1" t="s">
        <v>315</v>
      </c>
      <c r="E151" s="1" t="s">
        <v>311</v>
      </c>
      <c r="F151" s="1" t="s">
        <v>50</v>
      </c>
      <c r="G151" s="1" t="s">
        <v>209</v>
      </c>
      <c r="H151" s="1">
        <v>2</v>
      </c>
      <c r="I151" s="1">
        <v>1</v>
      </c>
      <c r="J151" s="1">
        <v>22</v>
      </c>
      <c r="K151" s="1">
        <v>21</v>
      </c>
      <c r="L151" s="1" t="s">
        <v>227</v>
      </c>
      <c r="M151">
        <f t="shared" si="6"/>
        <v>42</v>
      </c>
      <c r="N151">
        <f>+Table2[[#This Row],[TOTAL_CANT_UTILIZADA]]/Table2[[#This Row],[TOTAL_SECCIONES]]</f>
        <v>21</v>
      </c>
      <c r="O151">
        <f t="shared" si="7"/>
        <v>0.16666666666666666</v>
      </c>
      <c r="P151">
        <f t="shared" si="8"/>
        <v>0.16666666666666666</v>
      </c>
    </row>
    <row r="152" spans="1:16" hidden="1" x14ac:dyDescent="0.2">
      <c r="A152" s="1" t="s">
        <v>12</v>
      </c>
      <c r="B152" s="1" t="s">
        <v>13</v>
      </c>
      <c r="C152" s="1" t="s">
        <v>316</v>
      </c>
      <c r="D152" s="1" t="s">
        <v>317</v>
      </c>
      <c r="E152" s="1" t="s">
        <v>318</v>
      </c>
      <c r="F152" s="1" t="s">
        <v>17</v>
      </c>
      <c r="G152" s="1" t="s">
        <v>167</v>
      </c>
      <c r="H152" s="1">
        <v>3</v>
      </c>
      <c r="I152" s="1">
        <v>1</v>
      </c>
      <c r="J152" s="1">
        <v>13</v>
      </c>
      <c r="K152" s="1">
        <v>13</v>
      </c>
      <c r="L152" s="1" t="s">
        <v>25</v>
      </c>
      <c r="M152">
        <f t="shared" si="6"/>
        <v>39</v>
      </c>
      <c r="N152">
        <f>+Table2[[#This Row],[TOTAL_CANT_UTILIZADA]]/Table2[[#This Row],[TOTAL_SECCIONES]]</f>
        <v>13</v>
      </c>
      <c r="O152">
        <f t="shared" si="7"/>
        <v>0.25</v>
      </c>
      <c r="P152">
        <f t="shared" si="8"/>
        <v>0.25</v>
      </c>
    </row>
    <row r="153" spans="1:16" hidden="1" x14ac:dyDescent="0.2">
      <c r="A153" s="1" t="s">
        <v>12</v>
      </c>
      <c r="B153" s="1" t="s">
        <v>13</v>
      </c>
      <c r="C153" s="1" t="s">
        <v>319</v>
      </c>
      <c r="D153" s="1" t="s">
        <v>320</v>
      </c>
      <c r="E153" s="1" t="s">
        <v>318</v>
      </c>
      <c r="F153" s="1" t="s">
        <v>17</v>
      </c>
      <c r="G153" s="1" t="s">
        <v>167</v>
      </c>
      <c r="H153" s="1">
        <v>3</v>
      </c>
      <c r="I153" s="1">
        <v>1</v>
      </c>
      <c r="J153" s="1">
        <v>17</v>
      </c>
      <c r="K153" s="1">
        <v>17</v>
      </c>
      <c r="L153" s="1" t="s">
        <v>25</v>
      </c>
      <c r="M153">
        <f t="shared" si="6"/>
        <v>51</v>
      </c>
      <c r="N153">
        <f>+Table2[[#This Row],[TOTAL_CANT_UTILIZADA]]/Table2[[#This Row],[TOTAL_SECCIONES]]</f>
        <v>17</v>
      </c>
      <c r="O153">
        <f t="shared" si="7"/>
        <v>0.25</v>
      </c>
      <c r="P153">
        <f t="shared" si="8"/>
        <v>0.25</v>
      </c>
    </row>
    <row r="154" spans="1:16" hidden="1" x14ac:dyDescent="0.2">
      <c r="A154" s="1" t="s">
        <v>12</v>
      </c>
      <c r="B154" s="1" t="s">
        <v>13</v>
      </c>
      <c r="C154" s="1" t="s">
        <v>321</v>
      </c>
      <c r="D154" s="1" t="s">
        <v>322</v>
      </c>
      <c r="E154" s="1" t="s">
        <v>318</v>
      </c>
      <c r="F154" s="1" t="s">
        <v>17</v>
      </c>
      <c r="G154" s="1" t="s">
        <v>167</v>
      </c>
      <c r="H154" s="1">
        <v>3</v>
      </c>
      <c r="I154" s="1">
        <v>1</v>
      </c>
      <c r="J154" s="1">
        <v>10</v>
      </c>
      <c r="K154" s="1">
        <v>4</v>
      </c>
      <c r="L154" s="1" t="s">
        <v>25</v>
      </c>
      <c r="M154">
        <f t="shared" si="6"/>
        <v>12</v>
      </c>
      <c r="N154">
        <f>+Table2[[#This Row],[TOTAL_CANT_UTILIZADA]]/Table2[[#This Row],[TOTAL_SECCIONES]]</f>
        <v>4</v>
      </c>
      <c r="O154">
        <f t="shared" si="7"/>
        <v>0.25</v>
      </c>
      <c r="P154">
        <f t="shared" si="8"/>
        <v>0.25</v>
      </c>
    </row>
    <row r="155" spans="1:16" hidden="1" x14ac:dyDescent="0.2">
      <c r="A155" s="1" t="s">
        <v>12</v>
      </c>
      <c r="B155" s="1" t="s">
        <v>13</v>
      </c>
      <c r="C155" s="1" t="s">
        <v>323</v>
      </c>
      <c r="D155" s="1" t="s">
        <v>324</v>
      </c>
      <c r="E155" s="1" t="s">
        <v>318</v>
      </c>
      <c r="F155" s="1" t="s">
        <v>17</v>
      </c>
      <c r="G155" s="1" t="s">
        <v>167</v>
      </c>
      <c r="H155" s="1">
        <v>3</v>
      </c>
      <c r="I155" s="1">
        <v>1</v>
      </c>
      <c r="J155" s="1">
        <v>19</v>
      </c>
      <c r="K155" s="1">
        <v>19</v>
      </c>
      <c r="L155" s="1" t="s">
        <v>25</v>
      </c>
      <c r="M155">
        <f t="shared" si="6"/>
        <v>57</v>
      </c>
      <c r="N155">
        <f>+Table2[[#This Row],[TOTAL_CANT_UTILIZADA]]/Table2[[#This Row],[TOTAL_SECCIONES]]</f>
        <v>19</v>
      </c>
      <c r="O155">
        <f t="shared" si="7"/>
        <v>0.25</v>
      </c>
      <c r="P155">
        <f t="shared" si="8"/>
        <v>0.25</v>
      </c>
    </row>
    <row r="156" spans="1:16" hidden="1" x14ac:dyDescent="0.2">
      <c r="A156" s="1" t="s">
        <v>12</v>
      </c>
      <c r="B156" s="1" t="s">
        <v>13</v>
      </c>
      <c r="C156" s="1" t="s">
        <v>325</v>
      </c>
      <c r="D156" s="1" t="s">
        <v>326</v>
      </c>
      <c r="E156" s="1" t="s">
        <v>318</v>
      </c>
      <c r="F156" s="1" t="s">
        <v>17</v>
      </c>
      <c r="G156" s="1" t="s">
        <v>167</v>
      </c>
      <c r="H156" s="1">
        <v>1</v>
      </c>
      <c r="I156" s="1">
        <v>1</v>
      </c>
      <c r="J156" s="1">
        <v>19</v>
      </c>
      <c r="K156" s="1">
        <v>19</v>
      </c>
      <c r="L156" s="1" t="s">
        <v>227</v>
      </c>
      <c r="M156">
        <f t="shared" si="6"/>
        <v>19</v>
      </c>
      <c r="N156">
        <f>+Table2[[#This Row],[TOTAL_CANT_UTILIZADA]]/Table2[[#This Row],[TOTAL_SECCIONES]]</f>
        <v>19</v>
      </c>
      <c r="O156">
        <f t="shared" si="7"/>
        <v>8.3333333333333329E-2</v>
      </c>
      <c r="P156">
        <f t="shared" si="8"/>
        <v>8.3333333333333329E-2</v>
      </c>
    </row>
    <row r="157" spans="1:16" hidden="1" x14ac:dyDescent="0.2">
      <c r="A157" s="1" t="s">
        <v>12</v>
      </c>
      <c r="B157" s="1" t="s">
        <v>13</v>
      </c>
      <c r="C157" s="1" t="s">
        <v>327</v>
      </c>
      <c r="D157" s="1" t="s">
        <v>69</v>
      </c>
      <c r="E157" s="1" t="s">
        <v>318</v>
      </c>
      <c r="F157" s="1" t="s">
        <v>17</v>
      </c>
      <c r="G157" s="1" t="s">
        <v>167</v>
      </c>
      <c r="H157" s="1">
        <v>0</v>
      </c>
      <c r="I157" s="1">
        <v>1</v>
      </c>
      <c r="J157" s="1">
        <v>1</v>
      </c>
      <c r="K157" s="1">
        <v>1</v>
      </c>
      <c r="L157" s="1" t="s">
        <v>25</v>
      </c>
      <c r="M157">
        <f t="shared" si="6"/>
        <v>0</v>
      </c>
      <c r="N157">
        <f>+Table2[[#This Row],[TOTAL_CANT_UTILIZADA]]/Table2[[#This Row],[TOTAL_SECCIONES]]</f>
        <v>1</v>
      </c>
      <c r="O157">
        <f t="shared" si="7"/>
        <v>0</v>
      </c>
      <c r="P157">
        <f t="shared" si="8"/>
        <v>0</v>
      </c>
    </row>
    <row r="158" spans="1:16" hidden="1" x14ac:dyDescent="0.2">
      <c r="A158" s="1" t="s">
        <v>12</v>
      </c>
      <c r="B158" s="1" t="s">
        <v>13</v>
      </c>
      <c r="C158" s="1" t="s">
        <v>328</v>
      </c>
      <c r="D158" s="1" t="s">
        <v>21</v>
      </c>
      <c r="E158" s="1" t="s">
        <v>318</v>
      </c>
      <c r="F158" s="1" t="s">
        <v>17</v>
      </c>
      <c r="G158" s="1" t="s">
        <v>167</v>
      </c>
      <c r="H158" s="1">
        <v>0</v>
      </c>
      <c r="I158" s="1">
        <v>13</v>
      </c>
      <c r="J158" s="1">
        <v>36</v>
      </c>
      <c r="K158" s="1">
        <v>36</v>
      </c>
      <c r="L158" s="1" t="s">
        <v>22</v>
      </c>
      <c r="M158">
        <f t="shared" si="6"/>
        <v>0</v>
      </c>
      <c r="N158">
        <f>+Table2[[#This Row],[TOTAL_CANT_UTILIZADA]]/Table2[[#This Row],[TOTAL_SECCIONES]]</f>
        <v>2.7692307692307692</v>
      </c>
      <c r="O158">
        <f t="shared" si="7"/>
        <v>0</v>
      </c>
      <c r="P158">
        <f t="shared" si="8"/>
        <v>0</v>
      </c>
    </row>
    <row r="159" spans="1:16" hidden="1" x14ac:dyDescent="0.2">
      <c r="A159" s="1" t="s">
        <v>12</v>
      </c>
      <c r="B159" s="1" t="s">
        <v>13</v>
      </c>
      <c r="C159" s="1" t="s">
        <v>329</v>
      </c>
      <c r="D159" s="1" t="s">
        <v>330</v>
      </c>
      <c r="E159" s="1" t="s">
        <v>318</v>
      </c>
      <c r="F159" s="1" t="s">
        <v>50</v>
      </c>
      <c r="G159" s="1" t="s">
        <v>167</v>
      </c>
      <c r="H159" s="1">
        <v>3</v>
      </c>
      <c r="I159" s="1">
        <v>1</v>
      </c>
      <c r="J159" s="1">
        <v>9</v>
      </c>
      <c r="K159" s="1">
        <v>9</v>
      </c>
      <c r="L159" s="1" t="s">
        <v>25</v>
      </c>
      <c r="M159">
        <f t="shared" si="6"/>
        <v>27</v>
      </c>
      <c r="N159">
        <f>+Table2[[#This Row],[TOTAL_CANT_UTILIZADA]]/Table2[[#This Row],[TOTAL_SECCIONES]]</f>
        <v>9</v>
      </c>
      <c r="O159">
        <f t="shared" si="7"/>
        <v>0.25</v>
      </c>
      <c r="P159">
        <f t="shared" si="8"/>
        <v>0.25</v>
      </c>
    </row>
    <row r="160" spans="1:16" hidden="1" x14ac:dyDescent="0.2">
      <c r="A160" s="1" t="s">
        <v>12</v>
      </c>
      <c r="B160" s="1" t="s">
        <v>13</v>
      </c>
      <c r="C160" s="1" t="s">
        <v>331</v>
      </c>
      <c r="D160" s="1" t="s">
        <v>332</v>
      </c>
      <c r="E160" s="1" t="s">
        <v>318</v>
      </c>
      <c r="F160" s="1" t="s">
        <v>50</v>
      </c>
      <c r="G160" s="1" t="s">
        <v>167</v>
      </c>
      <c r="H160" s="1">
        <v>0</v>
      </c>
      <c r="I160" s="1">
        <v>6</v>
      </c>
      <c r="J160" s="1">
        <v>12</v>
      </c>
      <c r="K160" s="1">
        <v>12</v>
      </c>
      <c r="L160" s="1" t="s">
        <v>19</v>
      </c>
      <c r="M160">
        <f t="shared" si="6"/>
        <v>0</v>
      </c>
      <c r="N160">
        <f>+Table2[[#This Row],[TOTAL_CANT_UTILIZADA]]/Table2[[#This Row],[TOTAL_SECCIONES]]</f>
        <v>2</v>
      </c>
      <c r="O160">
        <f t="shared" si="7"/>
        <v>0</v>
      </c>
      <c r="P160">
        <f t="shared" si="8"/>
        <v>0</v>
      </c>
    </row>
    <row r="161" spans="1:16" hidden="1" x14ac:dyDescent="0.2">
      <c r="A161" s="1" t="s">
        <v>12</v>
      </c>
      <c r="B161" s="1" t="s">
        <v>13</v>
      </c>
      <c r="C161" s="1" t="s">
        <v>333</v>
      </c>
      <c r="D161" s="1" t="s">
        <v>334</v>
      </c>
      <c r="E161" s="1" t="s">
        <v>318</v>
      </c>
      <c r="F161" s="1" t="s">
        <v>50</v>
      </c>
      <c r="G161" s="1" t="s">
        <v>167</v>
      </c>
      <c r="H161" s="1">
        <v>0</v>
      </c>
      <c r="I161" s="1">
        <v>1</v>
      </c>
      <c r="J161" s="1">
        <v>1</v>
      </c>
      <c r="K161" s="1">
        <v>1</v>
      </c>
      <c r="L161" s="1" t="s">
        <v>19</v>
      </c>
      <c r="M161">
        <f t="shared" si="6"/>
        <v>0</v>
      </c>
      <c r="N161">
        <f>+Table2[[#This Row],[TOTAL_CANT_UTILIZADA]]/Table2[[#This Row],[TOTAL_SECCIONES]]</f>
        <v>1</v>
      </c>
      <c r="O161">
        <f t="shared" si="7"/>
        <v>0</v>
      </c>
      <c r="P161">
        <f t="shared" si="8"/>
        <v>0</v>
      </c>
    </row>
    <row r="162" spans="1:16" hidden="1" x14ac:dyDescent="0.2">
      <c r="A162" s="1" t="s">
        <v>12</v>
      </c>
      <c r="B162" s="1" t="s">
        <v>13</v>
      </c>
      <c r="C162" s="1" t="s">
        <v>335</v>
      </c>
      <c r="D162" s="1" t="s">
        <v>336</v>
      </c>
      <c r="E162" s="1" t="s">
        <v>337</v>
      </c>
      <c r="F162" s="1" t="s">
        <v>17</v>
      </c>
      <c r="G162" s="1" t="s">
        <v>209</v>
      </c>
      <c r="H162" s="1">
        <v>0</v>
      </c>
      <c r="I162" s="1">
        <v>8</v>
      </c>
      <c r="J162" s="1">
        <v>20</v>
      </c>
      <c r="K162" s="1">
        <v>19</v>
      </c>
      <c r="L162" s="1" t="s">
        <v>22</v>
      </c>
      <c r="M162">
        <f t="shared" si="6"/>
        <v>0</v>
      </c>
      <c r="N162">
        <f>+Table2[[#This Row],[TOTAL_CANT_UTILIZADA]]/Table2[[#This Row],[TOTAL_SECCIONES]]</f>
        <v>2.375</v>
      </c>
      <c r="O162">
        <f t="shared" si="7"/>
        <v>0</v>
      </c>
      <c r="P162">
        <f t="shared" si="8"/>
        <v>0</v>
      </c>
    </row>
    <row r="163" spans="1:16" hidden="1" x14ac:dyDescent="0.2">
      <c r="A163" s="1" t="s">
        <v>12</v>
      </c>
      <c r="B163" s="1" t="s">
        <v>13</v>
      </c>
      <c r="C163" s="1" t="s">
        <v>338</v>
      </c>
      <c r="D163" s="1" t="s">
        <v>339</v>
      </c>
      <c r="E163" s="1" t="s">
        <v>337</v>
      </c>
      <c r="F163" s="1" t="s">
        <v>17</v>
      </c>
      <c r="G163" s="1" t="s">
        <v>209</v>
      </c>
      <c r="H163" s="1">
        <v>0</v>
      </c>
      <c r="I163" s="1">
        <v>2</v>
      </c>
      <c r="J163" s="1">
        <v>6</v>
      </c>
      <c r="K163" s="1">
        <v>2</v>
      </c>
      <c r="L163" s="1" t="s">
        <v>19</v>
      </c>
      <c r="M163">
        <f t="shared" si="6"/>
        <v>0</v>
      </c>
      <c r="N163">
        <f>+Table2[[#This Row],[TOTAL_CANT_UTILIZADA]]/Table2[[#This Row],[TOTAL_SECCIONES]]</f>
        <v>1</v>
      </c>
      <c r="O163">
        <f t="shared" si="7"/>
        <v>0</v>
      </c>
      <c r="P163">
        <f t="shared" si="8"/>
        <v>0</v>
      </c>
    </row>
    <row r="164" spans="1:16" hidden="1" x14ac:dyDescent="0.2">
      <c r="A164" s="1" t="s">
        <v>12</v>
      </c>
      <c r="B164" s="1" t="s">
        <v>13</v>
      </c>
      <c r="C164" s="1" t="s">
        <v>340</v>
      </c>
      <c r="D164" s="1" t="s">
        <v>341</v>
      </c>
      <c r="E164" s="1" t="s">
        <v>337</v>
      </c>
      <c r="F164" s="1" t="s">
        <v>17</v>
      </c>
      <c r="G164" s="1" t="s">
        <v>209</v>
      </c>
      <c r="H164" s="1">
        <v>0</v>
      </c>
      <c r="I164" s="1">
        <v>7</v>
      </c>
      <c r="J164" s="1">
        <v>17</v>
      </c>
      <c r="K164" s="1">
        <v>16</v>
      </c>
      <c r="L164" s="1" t="s">
        <v>19</v>
      </c>
      <c r="M164">
        <f t="shared" si="6"/>
        <v>0</v>
      </c>
      <c r="N164">
        <f>+Table2[[#This Row],[TOTAL_CANT_UTILIZADA]]/Table2[[#This Row],[TOTAL_SECCIONES]]</f>
        <v>2.2857142857142856</v>
      </c>
      <c r="O164">
        <f t="shared" si="7"/>
        <v>0</v>
      </c>
      <c r="P164">
        <f t="shared" si="8"/>
        <v>0</v>
      </c>
    </row>
    <row r="165" spans="1:16" hidden="1" x14ac:dyDescent="0.2">
      <c r="A165" s="1" t="s">
        <v>12</v>
      </c>
      <c r="B165" s="1" t="s">
        <v>13</v>
      </c>
      <c r="C165" s="1" t="s">
        <v>342</v>
      </c>
      <c r="D165" s="1" t="s">
        <v>343</v>
      </c>
      <c r="E165" s="1" t="s">
        <v>337</v>
      </c>
      <c r="F165" s="1" t="s">
        <v>17</v>
      </c>
      <c r="G165" s="1" t="s">
        <v>209</v>
      </c>
      <c r="H165" s="1">
        <v>3</v>
      </c>
      <c r="I165" s="1">
        <v>2</v>
      </c>
      <c r="J165" s="1">
        <v>8</v>
      </c>
      <c r="K165" s="1">
        <v>1</v>
      </c>
      <c r="L165" s="1" t="s">
        <v>25</v>
      </c>
      <c r="M165">
        <f t="shared" si="6"/>
        <v>3</v>
      </c>
      <c r="N165">
        <f>+Table2[[#This Row],[TOTAL_CANT_UTILIZADA]]/Table2[[#This Row],[TOTAL_SECCIONES]]</f>
        <v>0.5</v>
      </c>
      <c r="O165">
        <f t="shared" si="7"/>
        <v>0.25</v>
      </c>
      <c r="P165">
        <f t="shared" si="8"/>
        <v>0.5</v>
      </c>
    </row>
    <row r="166" spans="1:16" hidden="1" x14ac:dyDescent="0.2">
      <c r="A166" s="1" t="s">
        <v>12</v>
      </c>
      <c r="B166" s="1" t="s">
        <v>13</v>
      </c>
      <c r="C166" s="1" t="s">
        <v>344</v>
      </c>
      <c r="D166" s="1" t="s">
        <v>345</v>
      </c>
      <c r="E166" s="1" t="s">
        <v>337</v>
      </c>
      <c r="F166" s="1" t="s">
        <v>17</v>
      </c>
      <c r="G166" s="1" t="s">
        <v>209</v>
      </c>
      <c r="H166" s="1">
        <v>3</v>
      </c>
      <c r="I166" s="1">
        <v>1</v>
      </c>
      <c r="J166" s="1">
        <v>3</v>
      </c>
      <c r="K166" s="1">
        <v>3</v>
      </c>
      <c r="L166" s="1" t="s">
        <v>25</v>
      </c>
      <c r="M166">
        <f t="shared" si="6"/>
        <v>9</v>
      </c>
      <c r="N166">
        <f>+Table2[[#This Row],[TOTAL_CANT_UTILIZADA]]/Table2[[#This Row],[TOTAL_SECCIONES]]</f>
        <v>3</v>
      </c>
      <c r="O166">
        <f t="shared" si="7"/>
        <v>0.25</v>
      </c>
      <c r="P166">
        <f t="shared" si="8"/>
        <v>0.25</v>
      </c>
    </row>
    <row r="167" spans="1:16" hidden="1" x14ac:dyDescent="0.2">
      <c r="A167" s="1" t="s">
        <v>12</v>
      </c>
      <c r="B167" s="1" t="s">
        <v>13</v>
      </c>
      <c r="C167" s="1" t="s">
        <v>346</v>
      </c>
      <c r="D167" s="1" t="s">
        <v>347</v>
      </c>
      <c r="E167" s="1" t="s">
        <v>337</v>
      </c>
      <c r="F167" s="1" t="s">
        <v>17</v>
      </c>
      <c r="G167" s="1" t="s">
        <v>209</v>
      </c>
      <c r="H167" s="1">
        <v>3</v>
      </c>
      <c r="I167" s="1">
        <v>1</v>
      </c>
      <c r="J167" s="1">
        <v>20</v>
      </c>
      <c r="K167" s="1">
        <v>19</v>
      </c>
      <c r="L167" s="1" t="s">
        <v>25</v>
      </c>
      <c r="M167">
        <f t="shared" si="6"/>
        <v>57</v>
      </c>
      <c r="N167">
        <f>+Table2[[#This Row],[TOTAL_CANT_UTILIZADA]]/Table2[[#This Row],[TOTAL_SECCIONES]]</f>
        <v>19</v>
      </c>
      <c r="O167">
        <f t="shared" si="7"/>
        <v>0.25</v>
      </c>
      <c r="P167">
        <f t="shared" si="8"/>
        <v>0.25</v>
      </c>
    </row>
    <row r="168" spans="1:16" hidden="1" x14ac:dyDescent="0.2">
      <c r="A168" s="1" t="s">
        <v>12</v>
      </c>
      <c r="B168" s="1" t="s">
        <v>13</v>
      </c>
      <c r="C168" s="1" t="s">
        <v>348</v>
      </c>
      <c r="D168" s="1" t="s">
        <v>349</v>
      </c>
      <c r="E168" s="1" t="s">
        <v>337</v>
      </c>
      <c r="F168" s="1" t="s">
        <v>17</v>
      </c>
      <c r="G168" s="1" t="s">
        <v>209</v>
      </c>
      <c r="H168" s="1">
        <v>4</v>
      </c>
      <c r="I168" s="1">
        <v>1</v>
      </c>
      <c r="J168" s="1">
        <v>5</v>
      </c>
      <c r="K168" s="1">
        <v>1</v>
      </c>
      <c r="L168" s="1" t="s">
        <v>25</v>
      </c>
      <c r="M168">
        <f t="shared" si="6"/>
        <v>4</v>
      </c>
      <c r="N168">
        <f>+Table2[[#This Row],[TOTAL_CANT_UTILIZADA]]/Table2[[#This Row],[TOTAL_SECCIONES]]</f>
        <v>1</v>
      </c>
      <c r="O168">
        <f t="shared" si="7"/>
        <v>0.33333333333333331</v>
      </c>
      <c r="P168">
        <f t="shared" si="8"/>
        <v>0.33333333333333331</v>
      </c>
    </row>
    <row r="169" spans="1:16" hidden="1" x14ac:dyDescent="0.2">
      <c r="A169" s="1" t="s">
        <v>12</v>
      </c>
      <c r="B169" s="1" t="s">
        <v>13</v>
      </c>
      <c r="C169" s="1" t="s">
        <v>350</v>
      </c>
      <c r="D169" s="1" t="s">
        <v>351</v>
      </c>
      <c r="E169" s="1" t="s">
        <v>337</v>
      </c>
      <c r="F169" s="1" t="s">
        <v>17</v>
      </c>
      <c r="G169" s="1" t="s">
        <v>209</v>
      </c>
      <c r="H169" s="1">
        <v>4</v>
      </c>
      <c r="I169" s="1">
        <v>1</v>
      </c>
      <c r="J169" s="1">
        <v>10</v>
      </c>
      <c r="K169" s="1">
        <v>6</v>
      </c>
      <c r="L169" s="1" t="s">
        <v>25</v>
      </c>
      <c r="M169">
        <f t="shared" si="6"/>
        <v>24</v>
      </c>
      <c r="N169">
        <f>+Table2[[#This Row],[TOTAL_CANT_UTILIZADA]]/Table2[[#This Row],[TOTAL_SECCIONES]]</f>
        <v>6</v>
      </c>
      <c r="O169">
        <f t="shared" si="7"/>
        <v>0.33333333333333331</v>
      </c>
      <c r="P169">
        <f t="shared" si="8"/>
        <v>0.33333333333333331</v>
      </c>
    </row>
    <row r="170" spans="1:16" hidden="1" x14ac:dyDescent="0.2">
      <c r="A170" s="1" t="s">
        <v>12</v>
      </c>
      <c r="B170" s="1" t="s">
        <v>13</v>
      </c>
      <c r="C170" s="1" t="s">
        <v>352</v>
      </c>
      <c r="D170" s="1" t="s">
        <v>353</v>
      </c>
      <c r="E170" s="1" t="s">
        <v>337</v>
      </c>
      <c r="F170" s="1" t="s">
        <v>17</v>
      </c>
      <c r="G170" s="1" t="s">
        <v>209</v>
      </c>
      <c r="H170" s="1">
        <v>3</v>
      </c>
      <c r="I170" s="1">
        <v>1</v>
      </c>
      <c r="J170" s="1">
        <v>6</v>
      </c>
      <c r="K170" s="1">
        <v>3</v>
      </c>
      <c r="L170" s="1" t="s">
        <v>25</v>
      </c>
      <c r="M170">
        <f t="shared" si="6"/>
        <v>9</v>
      </c>
      <c r="N170">
        <f>+Table2[[#This Row],[TOTAL_CANT_UTILIZADA]]/Table2[[#This Row],[TOTAL_SECCIONES]]</f>
        <v>3</v>
      </c>
      <c r="O170">
        <f t="shared" si="7"/>
        <v>0.25</v>
      </c>
      <c r="P170">
        <f t="shared" si="8"/>
        <v>0.25</v>
      </c>
    </row>
    <row r="171" spans="1:16" hidden="1" x14ac:dyDescent="0.2">
      <c r="A171" s="1" t="s">
        <v>12</v>
      </c>
      <c r="B171" s="1" t="s">
        <v>13</v>
      </c>
      <c r="C171" s="1" t="s">
        <v>354</v>
      </c>
      <c r="D171" s="1" t="s">
        <v>355</v>
      </c>
      <c r="E171" s="1" t="s">
        <v>337</v>
      </c>
      <c r="F171" s="1" t="s">
        <v>17</v>
      </c>
      <c r="G171" s="1" t="s">
        <v>209</v>
      </c>
      <c r="H171" s="1">
        <v>5</v>
      </c>
      <c r="I171" s="1">
        <v>1</v>
      </c>
      <c r="J171" s="1">
        <v>5</v>
      </c>
      <c r="K171" s="1">
        <v>2</v>
      </c>
      <c r="L171" s="1" t="s">
        <v>25</v>
      </c>
      <c r="M171">
        <f t="shared" si="6"/>
        <v>10</v>
      </c>
      <c r="N171">
        <f>+Table2[[#This Row],[TOTAL_CANT_UTILIZADA]]/Table2[[#This Row],[TOTAL_SECCIONES]]</f>
        <v>2</v>
      </c>
      <c r="O171">
        <f t="shared" si="7"/>
        <v>0.41666666666666669</v>
      </c>
      <c r="P171">
        <f t="shared" si="8"/>
        <v>0.41666666666666669</v>
      </c>
    </row>
    <row r="172" spans="1:16" hidden="1" x14ac:dyDescent="0.2">
      <c r="A172" s="1" t="s">
        <v>12</v>
      </c>
      <c r="B172" s="1" t="s">
        <v>13</v>
      </c>
      <c r="C172" s="1" t="s">
        <v>356</v>
      </c>
      <c r="D172" s="1" t="s">
        <v>357</v>
      </c>
      <c r="E172" s="1" t="s">
        <v>337</v>
      </c>
      <c r="F172" s="1" t="s">
        <v>17</v>
      </c>
      <c r="G172" s="1" t="s">
        <v>209</v>
      </c>
      <c r="H172" s="1">
        <v>3</v>
      </c>
      <c r="I172" s="1">
        <v>1</v>
      </c>
      <c r="J172" s="1">
        <v>1</v>
      </c>
      <c r="K172" s="1">
        <v>0</v>
      </c>
      <c r="L172" s="1" t="s">
        <v>25</v>
      </c>
      <c r="M172">
        <f t="shared" si="6"/>
        <v>0</v>
      </c>
      <c r="N172">
        <f>+Table2[[#This Row],[TOTAL_CANT_UTILIZADA]]/Table2[[#This Row],[TOTAL_SECCIONES]]</f>
        <v>0</v>
      </c>
      <c r="O172">
        <f t="shared" si="7"/>
        <v>0.25</v>
      </c>
      <c r="P172">
        <f t="shared" si="8"/>
        <v>0.25</v>
      </c>
    </row>
    <row r="173" spans="1:16" hidden="1" x14ac:dyDescent="0.2">
      <c r="A173" s="1" t="s">
        <v>12</v>
      </c>
      <c r="B173" s="1" t="s">
        <v>13</v>
      </c>
      <c r="C173" s="1" t="s">
        <v>358</v>
      </c>
      <c r="D173" s="1" t="s">
        <v>359</v>
      </c>
      <c r="E173" s="1" t="s">
        <v>337</v>
      </c>
      <c r="F173" s="1" t="s">
        <v>17</v>
      </c>
      <c r="G173" s="1" t="s">
        <v>209</v>
      </c>
      <c r="H173" s="1">
        <v>4</v>
      </c>
      <c r="I173" s="1">
        <v>1</v>
      </c>
      <c r="J173" s="1">
        <v>6</v>
      </c>
      <c r="K173" s="1">
        <v>2</v>
      </c>
      <c r="L173" s="1" t="s">
        <v>25</v>
      </c>
      <c r="M173">
        <f t="shared" si="6"/>
        <v>8</v>
      </c>
      <c r="N173">
        <f>+Table2[[#This Row],[TOTAL_CANT_UTILIZADA]]/Table2[[#This Row],[TOTAL_SECCIONES]]</f>
        <v>2</v>
      </c>
      <c r="O173">
        <f t="shared" si="7"/>
        <v>0.33333333333333331</v>
      </c>
      <c r="P173">
        <f t="shared" si="8"/>
        <v>0.33333333333333331</v>
      </c>
    </row>
    <row r="174" spans="1:16" hidden="1" x14ac:dyDescent="0.2">
      <c r="A174" s="1" t="s">
        <v>12</v>
      </c>
      <c r="B174" s="1" t="s">
        <v>13</v>
      </c>
      <c r="C174" s="1" t="s">
        <v>360</v>
      </c>
      <c r="D174" s="1" t="s">
        <v>361</v>
      </c>
      <c r="E174" s="1" t="s">
        <v>337</v>
      </c>
      <c r="F174" s="1" t="s">
        <v>17</v>
      </c>
      <c r="G174" s="1" t="s">
        <v>209</v>
      </c>
      <c r="H174" s="1">
        <v>3</v>
      </c>
      <c r="I174" s="1">
        <v>1</v>
      </c>
      <c r="J174" s="1">
        <v>25</v>
      </c>
      <c r="K174" s="1">
        <v>22</v>
      </c>
      <c r="L174" s="1" t="s">
        <v>25</v>
      </c>
      <c r="M174">
        <f t="shared" si="6"/>
        <v>66</v>
      </c>
      <c r="N174">
        <f>+Table2[[#This Row],[TOTAL_CANT_UTILIZADA]]/Table2[[#This Row],[TOTAL_SECCIONES]]</f>
        <v>22</v>
      </c>
      <c r="O174">
        <f t="shared" si="7"/>
        <v>0.25</v>
      </c>
      <c r="P174">
        <f t="shared" si="8"/>
        <v>0.25</v>
      </c>
    </row>
    <row r="175" spans="1:16" hidden="1" x14ac:dyDescent="0.2">
      <c r="A175" s="1" t="s">
        <v>12</v>
      </c>
      <c r="B175" s="1" t="s">
        <v>13</v>
      </c>
      <c r="C175" s="1" t="s">
        <v>362</v>
      </c>
      <c r="D175" s="1" t="s">
        <v>363</v>
      </c>
      <c r="E175" s="1" t="s">
        <v>337</v>
      </c>
      <c r="F175" s="1" t="s">
        <v>17</v>
      </c>
      <c r="G175" s="1" t="s">
        <v>209</v>
      </c>
      <c r="H175" s="1">
        <v>3</v>
      </c>
      <c r="I175" s="1">
        <v>1</v>
      </c>
      <c r="J175" s="1">
        <v>5</v>
      </c>
      <c r="K175" s="1">
        <v>1</v>
      </c>
      <c r="L175" s="1" t="s">
        <v>25</v>
      </c>
      <c r="M175">
        <f t="shared" si="6"/>
        <v>3</v>
      </c>
      <c r="N175">
        <f>+Table2[[#This Row],[TOTAL_CANT_UTILIZADA]]/Table2[[#This Row],[TOTAL_SECCIONES]]</f>
        <v>1</v>
      </c>
      <c r="O175">
        <f t="shared" si="7"/>
        <v>0.25</v>
      </c>
      <c r="P175">
        <f t="shared" si="8"/>
        <v>0.25</v>
      </c>
    </row>
    <row r="176" spans="1:16" hidden="1" x14ac:dyDescent="0.2">
      <c r="A176" s="1" t="s">
        <v>12</v>
      </c>
      <c r="B176" s="1" t="s">
        <v>13</v>
      </c>
      <c r="C176" s="1" t="s">
        <v>364</v>
      </c>
      <c r="D176" s="1" t="s">
        <v>365</v>
      </c>
      <c r="E176" s="1" t="s">
        <v>337</v>
      </c>
      <c r="F176" s="1" t="s">
        <v>50</v>
      </c>
      <c r="G176" s="1" t="s">
        <v>209</v>
      </c>
      <c r="H176" s="1">
        <v>3</v>
      </c>
      <c r="I176" s="1">
        <v>1</v>
      </c>
      <c r="J176" s="1">
        <v>12</v>
      </c>
      <c r="K176" s="1">
        <v>10</v>
      </c>
      <c r="L176" s="1" t="s">
        <v>25</v>
      </c>
      <c r="M176">
        <f t="shared" si="6"/>
        <v>30</v>
      </c>
      <c r="N176">
        <f>+Table2[[#This Row],[TOTAL_CANT_UTILIZADA]]/Table2[[#This Row],[TOTAL_SECCIONES]]</f>
        <v>10</v>
      </c>
      <c r="O176">
        <f t="shared" si="7"/>
        <v>0.25</v>
      </c>
      <c r="P176">
        <f t="shared" si="8"/>
        <v>0.25</v>
      </c>
    </row>
    <row r="177" spans="1:16" hidden="1" x14ac:dyDescent="0.2">
      <c r="A177" s="1" t="s">
        <v>12</v>
      </c>
      <c r="B177" s="1" t="s">
        <v>13</v>
      </c>
      <c r="C177" s="1" t="s">
        <v>366</v>
      </c>
      <c r="D177" s="1" t="s">
        <v>367</v>
      </c>
      <c r="E177" s="1" t="s">
        <v>337</v>
      </c>
      <c r="F177" s="1" t="s">
        <v>50</v>
      </c>
      <c r="G177" s="1" t="s">
        <v>209</v>
      </c>
      <c r="H177" s="1">
        <v>3</v>
      </c>
      <c r="I177" s="1">
        <v>1</v>
      </c>
      <c r="J177" s="1">
        <v>8</v>
      </c>
      <c r="K177" s="1">
        <v>6</v>
      </c>
      <c r="L177" s="1" t="s">
        <v>25</v>
      </c>
      <c r="M177">
        <f t="shared" si="6"/>
        <v>18</v>
      </c>
      <c r="N177">
        <f>+Table2[[#This Row],[TOTAL_CANT_UTILIZADA]]/Table2[[#This Row],[TOTAL_SECCIONES]]</f>
        <v>6</v>
      </c>
      <c r="O177">
        <f t="shared" si="7"/>
        <v>0.25</v>
      </c>
      <c r="P177">
        <f t="shared" si="8"/>
        <v>0.25</v>
      </c>
    </row>
    <row r="178" spans="1:16" hidden="1" x14ac:dyDescent="0.2">
      <c r="A178" s="1" t="s">
        <v>12</v>
      </c>
      <c r="B178" s="1" t="s">
        <v>13</v>
      </c>
      <c r="C178" s="1" t="s">
        <v>368</v>
      </c>
      <c r="D178" s="1" t="s">
        <v>369</v>
      </c>
      <c r="E178" s="1" t="s">
        <v>337</v>
      </c>
      <c r="F178" s="1" t="s">
        <v>50</v>
      </c>
      <c r="G178" s="1" t="s">
        <v>209</v>
      </c>
      <c r="H178" s="1">
        <v>3</v>
      </c>
      <c r="I178" s="1">
        <v>1</v>
      </c>
      <c r="J178" s="1">
        <v>20</v>
      </c>
      <c r="K178" s="1">
        <v>6</v>
      </c>
      <c r="L178" s="1" t="s">
        <v>25</v>
      </c>
      <c r="M178">
        <f t="shared" si="6"/>
        <v>18</v>
      </c>
      <c r="N178">
        <f>+Table2[[#This Row],[TOTAL_CANT_UTILIZADA]]/Table2[[#This Row],[TOTAL_SECCIONES]]</f>
        <v>6</v>
      </c>
      <c r="O178">
        <f t="shared" si="7"/>
        <v>0.25</v>
      </c>
      <c r="P178">
        <f t="shared" si="8"/>
        <v>0.25</v>
      </c>
    </row>
    <row r="179" spans="1:16" hidden="1" x14ac:dyDescent="0.2">
      <c r="A179" s="1" t="s">
        <v>12</v>
      </c>
      <c r="B179" s="1" t="s">
        <v>13</v>
      </c>
      <c r="C179" s="1" t="s">
        <v>370</v>
      </c>
      <c r="D179" s="1" t="s">
        <v>371</v>
      </c>
      <c r="E179" s="1" t="s">
        <v>372</v>
      </c>
      <c r="F179" s="1" t="s">
        <v>50</v>
      </c>
      <c r="G179" s="1" t="s">
        <v>373</v>
      </c>
      <c r="H179" s="1">
        <v>3</v>
      </c>
      <c r="I179" s="1">
        <v>2</v>
      </c>
      <c r="J179" s="1">
        <v>67</v>
      </c>
      <c r="K179" s="1">
        <v>67</v>
      </c>
      <c r="L179" s="1" t="s">
        <v>25</v>
      </c>
      <c r="M179">
        <f t="shared" si="6"/>
        <v>201</v>
      </c>
      <c r="N179">
        <f>+Table2[[#This Row],[TOTAL_CANT_UTILIZADA]]/Table2[[#This Row],[TOTAL_SECCIONES]]</f>
        <v>33.5</v>
      </c>
      <c r="O179">
        <f t="shared" si="7"/>
        <v>0.25</v>
      </c>
      <c r="P179">
        <f t="shared" si="8"/>
        <v>0.5</v>
      </c>
    </row>
    <row r="180" spans="1:16" hidden="1" x14ac:dyDescent="0.2">
      <c r="A180" s="1" t="s">
        <v>12</v>
      </c>
      <c r="B180" s="1" t="s">
        <v>13</v>
      </c>
      <c r="C180" s="1" t="s">
        <v>374</v>
      </c>
      <c r="D180" s="1" t="s">
        <v>375</v>
      </c>
      <c r="E180" s="1" t="s">
        <v>372</v>
      </c>
      <c r="F180" s="1" t="s">
        <v>50</v>
      </c>
      <c r="G180" s="1" t="s">
        <v>373</v>
      </c>
      <c r="H180" s="1">
        <v>3</v>
      </c>
      <c r="I180" s="1">
        <v>12</v>
      </c>
      <c r="J180" s="1">
        <v>431</v>
      </c>
      <c r="K180" s="1">
        <v>410</v>
      </c>
      <c r="L180" s="1" t="s">
        <v>25</v>
      </c>
      <c r="M180">
        <f t="shared" si="6"/>
        <v>1230</v>
      </c>
      <c r="N180">
        <f>+Table2[[#This Row],[TOTAL_CANT_UTILIZADA]]/Table2[[#This Row],[TOTAL_SECCIONES]]</f>
        <v>34.166666666666664</v>
      </c>
      <c r="O180">
        <f t="shared" si="7"/>
        <v>0.25</v>
      </c>
      <c r="P180">
        <f t="shared" si="8"/>
        <v>3</v>
      </c>
    </row>
    <row r="181" spans="1:16" hidden="1" x14ac:dyDescent="0.2">
      <c r="A181" s="1" t="s">
        <v>12</v>
      </c>
      <c r="B181" s="1" t="s">
        <v>13</v>
      </c>
      <c r="C181" s="1" t="s">
        <v>376</v>
      </c>
      <c r="D181" s="1" t="s">
        <v>377</v>
      </c>
      <c r="E181" s="1" t="s">
        <v>372</v>
      </c>
      <c r="F181" s="1" t="s">
        <v>50</v>
      </c>
      <c r="G181" s="1" t="s">
        <v>373</v>
      </c>
      <c r="H181" s="1">
        <v>3</v>
      </c>
      <c r="I181" s="1">
        <v>3</v>
      </c>
      <c r="J181" s="1">
        <v>101</v>
      </c>
      <c r="K181" s="1">
        <v>101</v>
      </c>
      <c r="L181" s="1" t="s">
        <v>25</v>
      </c>
      <c r="M181">
        <f t="shared" si="6"/>
        <v>303</v>
      </c>
      <c r="N181">
        <f>+Table2[[#This Row],[TOTAL_CANT_UTILIZADA]]/Table2[[#This Row],[TOTAL_SECCIONES]]</f>
        <v>33.666666666666664</v>
      </c>
      <c r="O181">
        <f t="shared" si="7"/>
        <v>0.25</v>
      </c>
      <c r="P181">
        <f t="shared" si="8"/>
        <v>0.75</v>
      </c>
    </row>
    <row r="182" spans="1:16" hidden="1" x14ac:dyDescent="0.2">
      <c r="A182" s="1" t="s">
        <v>12</v>
      </c>
      <c r="B182" s="1" t="s">
        <v>13</v>
      </c>
      <c r="C182" s="1" t="s">
        <v>378</v>
      </c>
      <c r="D182" s="1" t="s">
        <v>379</v>
      </c>
      <c r="E182" s="1" t="s">
        <v>372</v>
      </c>
      <c r="F182" s="1" t="s">
        <v>50</v>
      </c>
      <c r="G182" s="1" t="s">
        <v>373</v>
      </c>
      <c r="H182" s="1">
        <v>3</v>
      </c>
      <c r="I182" s="1">
        <v>3</v>
      </c>
      <c r="J182" s="1">
        <v>151</v>
      </c>
      <c r="K182" s="1">
        <v>147</v>
      </c>
      <c r="L182" s="1" t="s">
        <v>25</v>
      </c>
      <c r="M182">
        <f t="shared" si="6"/>
        <v>441</v>
      </c>
      <c r="N182">
        <f>+Table2[[#This Row],[TOTAL_CANT_UTILIZADA]]/Table2[[#This Row],[TOTAL_SECCIONES]]</f>
        <v>49</v>
      </c>
      <c r="O182">
        <f t="shared" si="7"/>
        <v>0.25</v>
      </c>
      <c r="P182">
        <f t="shared" si="8"/>
        <v>0.75</v>
      </c>
    </row>
    <row r="183" spans="1:16" hidden="1" x14ac:dyDescent="0.2">
      <c r="A183" s="1" t="s">
        <v>12</v>
      </c>
      <c r="B183" s="1" t="s">
        <v>13</v>
      </c>
      <c r="C183" s="1" t="s">
        <v>380</v>
      </c>
      <c r="D183" s="1" t="s">
        <v>381</v>
      </c>
      <c r="E183" s="1" t="s">
        <v>372</v>
      </c>
      <c r="F183" s="1" t="s">
        <v>50</v>
      </c>
      <c r="G183" s="1" t="s">
        <v>373</v>
      </c>
      <c r="H183" s="1">
        <v>3</v>
      </c>
      <c r="I183" s="1">
        <v>2</v>
      </c>
      <c r="J183" s="1">
        <v>50</v>
      </c>
      <c r="K183" s="1">
        <v>33</v>
      </c>
      <c r="L183" s="1" t="s">
        <v>25</v>
      </c>
      <c r="M183">
        <f t="shared" si="6"/>
        <v>99</v>
      </c>
      <c r="N183">
        <f>+Table2[[#This Row],[TOTAL_CANT_UTILIZADA]]/Table2[[#This Row],[TOTAL_SECCIONES]]</f>
        <v>16.5</v>
      </c>
      <c r="O183">
        <f t="shared" si="7"/>
        <v>0.25</v>
      </c>
      <c r="P183">
        <f t="shared" si="8"/>
        <v>0.5</v>
      </c>
    </row>
    <row r="184" spans="1:16" hidden="1" x14ac:dyDescent="0.2">
      <c r="A184" s="1" t="s">
        <v>12</v>
      </c>
      <c r="B184" s="1" t="s">
        <v>13</v>
      </c>
      <c r="C184" s="1" t="s">
        <v>382</v>
      </c>
      <c r="D184" s="1" t="s">
        <v>383</v>
      </c>
      <c r="E184" s="1" t="s">
        <v>372</v>
      </c>
      <c r="F184" s="1" t="s">
        <v>50</v>
      </c>
      <c r="G184" s="1" t="s">
        <v>373</v>
      </c>
      <c r="H184" s="1">
        <v>3</v>
      </c>
      <c r="I184" s="1">
        <v>3</v>
      </c>
      <c r="J184" s="1">
        <v>95</v>
      </c>
      <c r="K184" s="1">
        <v>92</v>
      </c>
      <c r="L184" s="1" t="s">
        <v>25</v>
      </c>
      <c r="M184">
        <f t="shared" si="6"/>
        <v>276</v>
      </c>
      <c r="N184">
        <f>+Table2[[#This Row],[TOTAL_CANT_UTILIZADA]]/Table2[[#This Row],[TOTAL_SECCIONES]]</f>
        <v>30.666666666666668</v>
      </c>
      <c r="O184">
        <f t="shared" si="7"/>
        <v>0.25</v>
      </c>
      <c r="P184">
        <f t="shared" si="8"/>
        <v>0.75</v>
      </c>
    </row>
    <row r="185" spans="1:16" hidden="1" x14ac:dyDescent="0.2">
      <c r="A185" s="1" t="s">
        <v>12</v>
      </c>
      <c r="B185" s="1" t="s">
        <v>13</v>
      </c>
      <c r="C185" s="1" t="s">
        <v>384</v>
      </c>
      <c r="D185" s="1" t="s">
        <v>385</v>
      </c>
      <c r="E185" s="1" t="s">
        <v>372</v>
      </c>
      <c r="F185" s="1" t="s">
        <v>50</v>
      </c>
      <c r="G185" s="1" t="s">
        <v>373</v>
      </c>
      <c r="H185" s="1">
        <v>3</v>
      </c>
      <c r="I185" s="1">
        <v>2</v>
      </c>
      <c r="J185" s="1">
        <v>62</v>
      </c>
      <c r="K185" s="1">
        <v>56</v>
      </c>
      <c r="L185" s="1" t="s">
        <v>25</v>
      </c>
      <c r="M185">
        <f t="shared" si="6"/>
        <v>168</v>
      </c>
      <c r="N185">
        <f>+Table2[[#This Row],[TOTAL_CANT_UTILIZADA]]/Table2[[#This Row],[TOTAL_SECCIONES]]</f>
        <v>28</v>
      </c>
      <c r="O185">
        <f t="shared" si="7"/>
        <v>0.25</v>
      </c>
      <c r="P185">
        <f t="shared" si="8"/>
        <v>0.5</v>
      </c>
    </row>
    <row r="186" spans="1:16" hidden="1" x14ac:dyDescent="0.2">
      <c r="A186" s="1" t="s">
        <v>12</v>
      </c>
      <c r="B186" s="1" t="s">
        <v>13</v>
      </c>
      <c r="C186" s="1" t="s">
        <v>386</v>
      </c>
      <c r="D186" s="1" t="s">
        <v>387</v>
      </c>
      <c r="E186" s="1" t="s">
        <v>372</v>
      </c>
      <c r="F186" s="1" t="s">
        <v>50</v>
      </c>
      <c r="G186" s="1" t="s">
        <v>373</v>
      </c>
      <c r="H186" s="1">
        <v>3</v>
      </c>
      <c r="I186" s="1">
        <v>2</v>
      </c>
      <c r="J186" s="1">
        <v>44</v>
      </c>
      <c r="K186" s="1">
        <v>36</v>
      </c>
      <c r="L186" s="1" t="s">
        <v>25</v>
      </c>
      <c r="M186">
        <f t="shared" si="6"/>
        <v>108</v>
      </c>
      <c r="N186">
        <f>+Table2[[#This Row],[TOTAL_CANT_UTILIZADA]]/Table2[[#This Row],[TOTAL_SECCIONES]]</f>
        <v>18</v>
      </c>
      <c r="O186">
        <f t="shared" si="7"/>
        <v>0.25</v>
      </c>
      <c r="P186">
        <f t="shared" si="8"/>
        <v>0.5</v>
      </c>
    </row>
    <row r="187" spans="1:16" hidden="1" x14ac:dyDescent="0.2">
      <c r="A187" s="1" t="s">
        <v>12</v>
      </c>
      <c r="B187" s="1" t="s">
        <v>13</v>
      </c>
      <c r="C187" s="1" t="s">
        <v>388</v>
      </c>
      <c r="D187" s="1" t="s">
        <v>389</v>
      </c>
      <c r="E187" s="1" t="s">
        <v>372</v>
      </c>
      <c r="F187" s="1" t="s">
        <v>50</v>
      </c>
      <c r="G187" s="1" t="s">
        <v>373</v>
      </c>
      <c r="H187" s="1">
        <v>3</v>
      </c>
      <c r="I187" s="1">
        <v>1</v>
      </c>
      <c r="J187" s="1">
        <v>25</v>
      </c>
      <c r="K187" s="1">
        <v>16</v>
      </c>
      <c r="L187" s="1" t="s">
        <v>25</v>
      </c>
      <c r="M187">
        <f t="shared" si="6"/>
        <v>48</v>
      </c>
      <c r="N187">
        <f>+Table2[[#This Row],[TOTAL_CANT_UTILIZADA]]/Table2[[#This Row],[TOTAL_SECCIONES]]</f>
        <v>16</v>
      </c>
      <c r="O187">
        <f t="shared" si="7"/>
        <v>0.25</v>
      </c>
      <c r="P187">
        <f t="shared" si="8"/>
        <v>0.25</v>
      </c>
    </row>
    <row r="188" spans="1:16" hidden="1" x14ac:dyDescent="0.2">
      <c r="A188" s="1" t="s">
        <v>12</v>
      </c>
      <c r="B188" s="1" t="s">
        <v>13</v>
      </c>
      <c r="C188" s="1" t="s">
        <v>390</v>
      </c>
      <c r="D188" s="1" t="s">
        <v>391</v>
      </c>
      <c r="E188" s="1" t="s">
        <v>372</v>
      </c>
      <c r="F188" s="1" t="s">
        <v>50</v>
      </c>
      <c r="G188" s="1" t="s">
        <v>373</v>
      </c>
      <c r="H188" s="1">
        <v>3</v>
      </c>
      <c r="I188" s="1">
        <v>1</v>
      </c>
      <c r="J188" s="1">
        <v>29</v>
      </c>
      <c r="K188" s="1">
        <v>29</v>
      </c>
      <c r="L188" s="1" t="s">
        <v>25</v>
      </c>
      <c r="M188">
        <f t="shared" si="6"/>
        <v>87</v>
      </c>
      <c r="N188">
        <f>+Table2[[#This Row],[TOTAL_CANT_UTILIZADA]]/Table2[[#This Row],[TOTAL_SECCIONES]]</f>
        <v>29</v>
      </c>
      <c r="O188">
        <f t="shared" si="7"/>
        <v>0.25</v>
      </c>
      <c r="P188">
        <f t="shared" si="8"/>
        <v>0.25</v>
      </c>
    </row>
    <row r="189" spans="1:16" hidden="1" x14ac:dyDescent="0.2">
      <c r="A189" s="1" t="s">
        <v>12</v>
      </c>
      <c r="B189" s="1" t="s">
        <v>13</v>
      </c>
      <c r="C189" s="1" t="s">
        <v>392</v>
      </c>
      <c r="D189" s="1" t="s">
        <v>393</v>
      </c>
      <c r="E189" s="1" t="s">
        <v>372</v>
      </c>
      <c r="F189" s="1" t="s">
        <v>50</v>
      </c>
      <c r="G189" s="1" t="s">
        <v>373</v>
      </c>
      <c r="H189" s="1">
        <v>3</v>
      </c>
      <c r="I189" s="1">
        <v>2</v>
      </c>
      <c r="J189" s="1">
        <v>61</v>
      </c>
      <c r="K189" s="1">
        <v>56</v>
      </c>
      <c r="L189" s="1" t="s">
        <v>25</v>
      </c>
      <c r="M189">
        <f t="shared" si="6"/>
        <v>168</v>
      </c>
      <c r="N189">
        <f>+Table2[[#This Row],[TOTAL_CANT_UTILIZADA]]/Table2[[#This Row],[TOTAL_SECCIONES]]</f>
        <v>28</v>
      </c>
      <c r="O189">
        <f t="shared" si="7"/>
        <v>0.25</v>
      </c>
      <c r="P189">
        <f t="shared" si="8"/>
        <v>0.5</v>
      </c>
    </row>
    <row r="190" spans="1:16" hidden="1" x14ac:dyDescent="0.2">
      <c r="A190" s="1" t="s">
        <v>12</v>
      </c>
      <c r="B190" s="1" t="s">
        <v>13</v>
      </c>
      <c r="C190" s="1" t="s">
        <v>394</v>
      </c>
      <c r="D190" s="1" t="s">
        <v>395</v>
      </c>
      <c r="E190" s="1" t="s">
        <v>372</v>
      </c>
      <c r="F190" s="1" t="s">
        <v>50</v>
      </c>
      <c r="G190" s="1" t="s">
        <v>373</v>
      </c>
      <c r="H190" s="1">
        <v>3</v>
      </c>
      <c r="I190" s="1">
        <v>1</v>
      </c>
      <c r="J190" s="1">
        <v>32</v>
      </c>
      <c r="K190" s="1">
        <v>31</v>
      </c>
      <c r="L190" s="1" t="s">
        <v>25</v>
      </c>
      <c r="M190">
        <f t="shared" si="6"/>
        <v>93</v>
      </c>
      <c r="N190">
        <f>+Table2[[#This Row],[TOTAL_CANT_UTILIZADA]]/Table2[[#This Row],[TOTAL_SECCIONES]]</f>
        <v>31</v>
      </c>
      <c r="O190">
        <f t="shared" si="7"/>
        <v>0.25</v>
      </c>
      <c r="P190">
        <f t="shared" si="8"/>
        <v>0.25</v>
      </c>
    </row>
    <row r="191" spans="1:16" hidden="1" x14ac:dyDescent="0.2">
      <c r="A191" s="1" t="s">
        <v>12</v>
      </c>
      <c r="B191" s="1" t="s">
        <v>13</v>
      </c>
      <c r="C191" s="1" t="s">
        <v>396</v>
      </c>
      <c r="D191" s="1" t="s">
        <v>397</v>
      </c>
      <c r="E191" s="1" t="s">
        <v>372</v>
      </c>
      <c r="F191" s="1" t="s">
        <v>50</v>
      </c>
      <c r="G191" s="1" t="s">
        <v>373</v>
      </c>
      <c r="H191" s="1">
        <v>3</v>
      </c>
      <c r="I191" s="1">
        <v>2</v>
      </c>
      <c r="J191" s="1">
        <v>56</v>
      </c>
      <c r="K191" s="1">
        <v>30</v>
      </c>
      <c r="L191" s="1" t="s">
        <v>25</v>
      </c>
      <c r="M191">
        <f t="shared" si="6"/>
        <v>90</v>
      </c>
      <c r="N191">
        <f>+Table2[[#This Row],[TOTAL_CANT_UTILIZADA]]/Table2[[#This Row],[TOTAL_SECCIONES]]</f>
        <v>15</v>
      </c>
      <c r="O191">
        <f t="shared" si="7"/>
        <v>0.25</v>
      </c>
      <c r="P191">
        <f t="shared" si="8"/>
        <v>0.5</v>
      </c>
    </row>
    <row r="192" spans="1:16" hidden="1" x14ac:dyDescent="0.2">
      <c r="A192" s="1" t="s">
        <v>12</v>
      </c>
      <c r="B192" s="1" t="s">
        <v>13</v>
      </c>
      <c r="C192" s="1" t="s">
        <v>398</v>
      </c>
      <c r="D192" s="1" t="s">
        <v>399</v>
      </c>
      <c r="E192" s="1" t="s">
        <v>372</v>
      </c>
      <c r="F192" s="1" t="s">
        <v>50</v>
      </c>
      <c r="G192" s="1" t="s">
        <v>373</v>
      </c>
      <c r="H192" s="1">
        <v>3</v>
      </c>
      <c r="I192" s="1">
        <v>1</v>
      </c>
      <c r="J192" s="1">
        <v>25</v>
      </c>
      <c r="K192" s="1">
        <v>20</v>
      </c>
      <c r="L192" s="1" t="s">
        <v>25</v>
      </c>
      <c r="M192">
        <f t="shared" si="6"/>
        <v>60</v>
      </c>
      <c r="N192">
        <f>+Table2[[#This Row],[TOTAL_CANT_UTILIZADA]]/Table2[[#This Row],[TOTAL_SECCIONES]]</f>
        <v>20</v>
      </c>
      <c r="O192">
        <f t="shared" si="7"/>
        <v>0.25</v>
      </c>
      <c r="P192">
        <f t="shared" si="8"/>
        <v>0.25</v>
      </c>
    </row>
    <row r="193" spans="1:16" hidden="1" x14ac:dyDescent="0.2">
      <c r="A193" s="1" t="s">
        <v>12</v>
      </c>
      <c r="B193" s="1" t="s">
        <v>13</v>
      </c>
      <c r="C193" s="1" t="s">
        <v>400</v>
      </c>
      <c r="D193" s="1" t="s">
        <v>401</v>
      </c>
      <c r="E193" s="1" t="s">
        <v>372</v>
      </c>
      <c r="F193" s="1" t="s">
        <v>50</v>
      </c>
      <c r="G193" s="1" t="s">
        <v>373</v>
      </c>
      <c r="H193" s="1">
        <v>3</v>
      </c>
      <c r="I193" s="1">
        <v>2</v>
      </c>
      <c r="J193" s="1">
        <v>52</v>
      </c>
      <c r="K193" s="1">
        <v>42</v>
      </c>
      <c r="L193" s="1" t="s">
        <v>25</v>
      </c>
      <c r="M193">
        <f t="shared" si="6"/>
        <v>126</v>
      </c>
      <c r="N193">
        <f>+Table2[[#This Row],[TOTAL_CANT_UTILIZADA]]/Table2[[#This Row],[TOTAL_SECCIONES]]</f>
        <v>21</v>
      </c>
      <c r="O193">
        <f t="shared" si="7"/>
        <v>0.25</v>
      </c>
      <c r="P193">
        <f t="shared" si="8"/>
        <v>0.5</v>
      </c>
    </row>
    <row r="194" spans="1:16" hidden="1" x14ac:dyDescent="0.2">
      <c r="A194" s="1" t="s">
        <v>12</v>
      </c>
      <c r="B194" s="1" t="s">
        <v>13</v>
      </c>
      <c r="C194" s="1" t="s">
        <v>402</v>
      </c>
      <c r="D194" s="1" t="s">
        <v>403</v>
      </c>
      <c r="E194" s="1" t="s">
        <v>372</v>
      </c>
      <c r="F194" s="1" t="s">
        <v>50</v>
      </c>
      <c r="G194" s="1" t="s">
        <v>373</v>
      </c>
      <c r="H194" s="1">
        <v>3</v>
      </c>
      <c r="I194" s="1">
        <v>2</v>
      </c>
      <c r="J194" s="1">
        <v>56</v>
      </c>
      <c r="K194" s="1">
        <v>41</v>
      </c>
      <c r="L194" s="1" t="s">
        <v>25</v>
      </c>
      <c r="M194">
        <f t="shared" si="6"/>
        <v>123</v>
      </c>
      <c r="N194">
        <f>+Table2[[#This Row],[TOTAL_CANT_UTILIZADA]]/Table2[[#This Row],[TOTAL_SECCIONES]]</f>
        <v>20.5</v>
      </c>
      <c r="O194">
        <f t="shared" si="7"/>
        <v>0.25</v>
      </c>
      <c r="P194">
        <f t="shared" si="8"/>
        <v>0.5</v>
      </c>
    </row>
    <row r="195" spans="1:16" hidden="1" x14ac:dyDescent="0.2">
      <c r="A195" s="1" t="s">
        <v>12</v>
      </c>
      <c r="B195" s="1" t="s">
        <v>13</v>
      </c>
      <c r="C195" s="1" t="s">
        <v>404</v>
      </c>
      <c r="D195" s="1" t="s">
        <v>405</v>
      </c>
      <c r="E195" s="1" t="s">
        <v>372</v>
      </c>
      <c r="F195" s="1" t="s">
        <v>50</v>
      </c>
      <c r="G195" s="1" t="s">
        <v>373</v>
      </c>
      <c r="H195" s="1">
        <v>3</v>
      </c>
      <c r="I195" s="1">
        <v>12</v>
      </c>
      <c r="J195" s="1">
        <v>445</v>
      </c>
      <c r="K195" s="1">
        <v>480</v>
      </c>
      <c r="L195" s="1" t="s">
        <v>25</v>
      </c>
      <c r="M195">
        <f t="shared" ref="M195:M258" si="9">+K195*H195</f>
        <v>1440</v>
      </c>
      <c r="N195">
        <f>+Table2[[#This Row],[TOTAL_CANT_UTILIZADA]]/Table2[[#This Row],[TOTAL_SECCIONES]]</f>
        <v>40</v>
      </c>
      <c r="O195">
        <f t="shared" ref="O195:O258" si="10">+H195/12</f>
        <v>0.25</v>
      </c>
      <c r="P195">
        <f t="shared" ref="P195:P258" si="11">+O195*I195</f>
        <v>3</v>
      </c>
    </row>
    <row r="196" spans="1:16" hidden="1" x14ac:dyDescent="0.2">
      <c r="A196" s="1" t="s">
        <v>12</v>
      </c>
      <c r="B196" s="1" t="s">
        <v>13</v>
      </c>
      <c r="C196" s="1" t="s">
        <v>406</v>
      </c>
      <c r="D196" s="1" t="s">
        <v>407</v>
      </c>
      <c r="E196" s="1" t="s">
        <v>372</v>
      </c>
      <c r="F196" s="1" t="s">
        <v>50</v>
      </c>
      <c r="G196" s="1" t="s">
        <v>373</v>
      </c>
      <c r="H196" s="1">
        <v>3</v>
      </c>
      <c r="I196" s="1">
        <v>5</v>
      </c>
      <c r="J196" s="1">
        <v>120</v>
      </c>
      <c r="K196" s="1">
        <v>120</v>
      </c>
      <c r="L196" s="1" t="s">
        <v>25</v>
      </c>
      <c r="M196">
        <f t="shared" si="9"/>
        <v>360</v>
      </c>
      <c r="N196">
        <f>+Table2[[#This Row],[TOTAL_CANT_UTILIZADA]]/Table2[[#This Row],[TOTAL_SECCIONES]]</f>
        <v>24</v>
      </c>
      <c r="O196">
        <f t="shared" si="10"/>
        <v>0.25</v>
      </c>
      <c r="P196">
        <f t="shared" si="11"/>
        <v>1.25</v>
      </c>
    </row>
    <row r="197" spans="1:16" hidden="1" x14ac:dyDescent="0.2">
      <c r="A197" s="1" t="s">
        <v>12</v>
      </c>
      <c r="B197" s="1" t="s">
        <v>13</v>
      </c>
      <c r="C197" s="1" t="s">
        <v>408</v>
      </c>
      <c r="D197" s="1" t="s">
        <v>409</v>
      </c>
      <c r="E197" s="1" t="s">
        <v>372</v>
      </c>
      <c r="F197" s="1" t="s">
        <v>50</v>
      </c>
      <c r="G197" s="1" t="s">
        <v>373</v>
      </c>
      <c r="H197" s="1">
        <v>3</v>
      </c>
      <c r="I197" s="1">
        <v>1</v>
      </c>
      <c r="J197" s="1">
        <v>34</v>
      </c>
      <c r="K197" s="1">
        <v>33</v>
      </c>
      <c r="L197" s="1" t="s">
        <v>25</v>
      </c>
      <c r="M197">
        <f t="shared" si="9"/>
        <v>99</v>
      </c>
      <c r="N197">
        <f>+Table2[[#This Row],[TOTAL_CANT_UTILIZADA]]/Table2[[#This Row],[TOTAL_SECCIONES]]</f>
        <v>33</v>
      </c>
      <c r="O197">
        <f t="shared" si="10"/>
        <v>0.25</v>
      </c>
      <c r="P197">
        <f t="shared" si="11"/>
        <v>0.25</v>
      </c>
    </row>
    <row r="198" spans="1:16" hidden="1" x14ac:dyDescent="0.2">
      <c r="A198" s="1" t="s">
        <v>12</v>
      </c>
      <c r="B198" s="1" t="s">
        <v>13</v>
      </c>
      <c r="C198" s="1" t="s">
        <v>410</v>
      </c>
      <c r="D198" s="1" t="s">
        <v>411</v>
      </c>
      <c r="E198" s="1" t="s">
        <v>372</v>
      </c>
      <c r="F198" s="1" t="s">
        <v>50</v>
      </c>
      <c r="G198" s="1" t="s">
        <v>373</v>
      </c>
      <c r="H198" s="1">
        <v>3</v>
      </c>
      <c r="I198" s="1">
        <v>1</v>
      </c>
      <c r="J198" s="1">
        <v>28</v>
      </c>
      <c r="K198" s="1">
        <v>22</v>
      </c>
      <c r="L198" s="1" t="s">
        <v>25</v>
      </c>
      <c r="M198">
        <f t="shared" si="9"/>
        <v>66</v>
      </c>
      <c r="N198">
        <f>+Table2[[#This Row],[TOTAL_CANT_UTILIZADA]]/Table2[[#This Row],[TOTAL_SECCIONES]]</f>
        <v>22</v>
      </c>
      <c r="O198">
        <f t="shared" si="10"/>
        <v>0.25</v>
      </c>
      <c r="P198">
        <f t="shared" si="11"/>
        <v>0.25</v>
      </c>
    </row>
    <row r="199" spans="1:16" hidden="1" x14ac:dyDescent="0.2">
      <c r="A199" s="1" t="s">
        <v>12</v>
      </c>
      <c r="B199" s="1" t="s">
        <v>13</v>
      </c>
      <c r="C199" s="1" t="s">
        <v>412</v>
      </c>
      <c r="D199" s="1" t="s">
        <v>413</v>
      </c>
      <c r="E199" s="1" t="s">
        <v>372</v>
      </c>
      <c r="F199" s="1" t="s">
        <v>50</v>
      </c>
      <c r="G199" s="1" t="s">
        <v>373</v>
      </c>
      <c r="H199" s="1">
        <v>3</v>
      </c>
      <c r="I199" s="1">
        <v>1</v>
      </c>
      <c r="J199" s="1">
        <v>32</v>
      </c>
      <c r="K199" s="1">
        <v>32</v>
      </c>
      <c r="L199" s="1" t="s">
        <v>25</v>
      </c>
      <c r="M199">
        <f t="shared" si="9"/>
        <v>96</v>
      </c>
      <c r="N199">
        <f>+Table2[[#This Row],[TOTAL_CANT_UTILIZADA]]/Table2[[#This Row],[TOTAL_SECCIONES]]</f>
        <v>32</v>
      </c>
      <c r="O199">
        <f t="shared" si="10"/>
        <v>0.25</v>
      </c>
      <c r="P199">
        <f t="shared" si="11"/>
        <v>0.25</v>
      </c>
    </row>
    <row r="200" spans="1:16" hidden="1" x14ac:dyDescent="0.2">
      <c r="A200" s="1" t="s">
        <v>12</v>
      </c>
      <c r="B200" s="1" t="s">
        <v>13</v>
      </c>
      <c r="C200" s="1" t="s">
        <v>414</v>
      </c>
      <c r="D200" s="1" t="s">
        <v>415</v>
      </c>
      <c r="E200" s="1" t="s">
        <v>372</v>
      </c>
      <c r="F200" s="1" t="s">
        <v>50</v>
      </c>
      <c r="G200" s="1" t="s">
        <v>373</v>
      </c>
      <c r="H200" s="1">
        <v>3</v>
      </c>
      <c r="I200" s="1">
        <v>2</v>
      </c>
      <c r="J200" s="1">
        <v>53</v>
      </c>
      <c r="K200" s="1">
        <v>45</v>
      </c>
      <c r="L200" s="1" t="s">
        <v>25</v>
      </c>
      <c r="M200">
        <f t="shared" si="9"/>
        <v>135</v>
      </c>
      <c r="N200">
        <f>+Table2[[#This Row],[TOTAL_CANT_UTILIZADA]]/Table2[[#This Row],[TOTAL_SECCIONES]]</f>
        <v>22.5</v>
      </c>
      <c r="O200">
        <f t="shared" si="10"/>
        <v>0.25</v>
      </c>
      <c r="P200">
        <f t="shared" si="11"/>
        <v>0.5</v>
      </c>
    </row>
    <row r="201" spans="1:16" hidden="1" x14ac:dyDescent="0.2">
      <c r="A201" s="1" t="s">
        <v>12</v>
      </c>
      <c r="B201" s="1" t="s">
        <v>13</v>
      </c>
      <c r="C201" s="1" t="s">
        <v>416</v>
      </c>
      <c r="D201" s="1" t="s">
        <v>417</v>
      </c>
      <c r="E201" s="1" t="s">
        <v>372</v>
      </c>
      <c r="F201" s="1" t="s">
        <v>50</v>
      </c>
      <c r="G201" s="1" t="s">
        <v>373</v>
      </c>
      <c r="H201" s="1">
        <v>3</v>
      </c>
      <c r="I201" s="1">
        <v>2</v>
      </c>
      <c r="J201" s="1">
        <v>103</v>
      </c>
      <c r="K201" s="1">
        <v>102</v>
      </c>
      <c r="L201" s="1" t="s">
        <v>25</v>
      </c>
      <c r="M201">
        <f t="shared" si="9"/>
        <v>306</v>
      </c>
      <c r="N201">
        <f>+Table2[[#This Row],[TOTAL_CANT_UTILIZADA]]/Table2[[#This Row],[TOTAL_SECCIONES]]</f>
        <v>51</v>
      </c>
      <c r="O201">
        <f t="shared" si="10"/>
        <v>0.25</v>
      </c>
      <c r="P201">
        <f t="shared" si="11"/>
        <v>0.5</v>
      </c>
    </row>
    <row r="202" spans="1:16" hidden="1" x14ac:dyDescent="0.2">
      <c r="A202" s="1" t="s">
        <v>12</v>
      </c>
      <c r="B202" s="1" t="s">
        <v>13</v>
      </c>
      <c r="C202" s="1" t="s">
        <v>418</v>
      </c>
      <c r="D202" s="1" t="s">
        <v>419</v>
      </c>
      <c r="E202" s="1" t="s">
        <v>372</v>
      </c>
      <c r="F202" s="1" t="s">
        <v>50</v>
      </c>
      <c r="G202" s="1" t="s">
        <v>373</v>
      </c>
      <c r="H202" s="1">
        <v>3</v>
      </c>
      <c r="I202" s="1">
        <v>1</v>
      </c>
      <c r="J202" s="1">
        <v>66</v>
      </c>
      <c r="K202" s="1">
        <v>64</v>
      </c>
      <c r="L202" s="1" t="s">
        <v>25</v>
      </c>
      <c r="M202">
        <f t="shared" si="9"/>
        <v>192</v>
      </c>
      <c r="N202">
        <f>+Table2[[#This Row],[TOTAL_CANT_UTILIZADA]]/Table2[[#This Row],[TOTAL_SECCIONES]]</f>
        <v>64</v>
      </c>
      <c r="O202">
        <f t="shared" si="10"/>
        <v>0.25</v>
      </c>
      <c r="P202">
        <f t="shared" si="11"/>
        <v>0.25</v>
      </c>
    </row>
    <row r="203" spans="1:16" hidden="1" x14ac:dyDescent="0.2">
      <c r="A203" s="1" t="s">
        <v>12</v>
      </c>
      <c r="B203" s="1" t="s">
        <v>13</v>
      </c>
      <c r="C203" s="1" t="s">
        <v>420</v>
      </c>
      <c r="D203" s="1" t="s">
        <v>421</v>
      </c>
      <c r="E203" s="1" t="s">
        <v>372</v>
      </c>
      <c r="F203" s="1" t="s">
        <v>50</v>
      </c>
      <c r="G203" s="1" t="s">
        <v>373</v>
      </c>
      <c r="H203" s="1">
        <v>3</v>
      </c>
      <c r="I203" s="1">
        <v>1</v>
      </c>
      <c r="J203" s="1">
        <v>36</v>
      </c>
      <c r="K203" s="1">
        <v>36</v>
      </c>
      <c r="L203" s="1" t="s">
        <v>25</v>
      </c>
      <c r="M203">
        <f t="shared" si="9"/>
        <v>108</v>
      </c>
      <c r="N203">
        <f>+Table2[[#This Row],[TOTAL_CANT_UTILIZADA]]/Table2[[#This Row],[TOTAL_SECCIONES]]</f>
        <v>36</v>
      </c>
      <c r="O203">
        <f t="shared" si="10"/>
        <v>0.25</v>
      </c>
      <c r="P203">
        <f t="shared" si="11"/>
        <v>0.25</v>
      </c>
    </row>
    <row r="204" spans="1:16" hidden="1" x14ac:dyDescent="0.2">
      <c r="A204" s="1" t="s">
        <v>12</v>
      </c>
      <c r="B204" s="1" t="s">
        <v>13</v>
      </c>
      <c r="C204" s="1" t="s">
        <v>422</v>
      </c>
      <c r="D204" s="1" t="s">
        <v>423</v>
      </c>
      <c r="E204" s="1" t="s">
        <v>372</v>
      </c>
      <c r="F204" s="1" t="s">
        <v>50</v>
      </c>
      <c r="G204" s="1" t="s">
        <v>373</v>
      </c>
      <c r="H204" s="1">
        <v>3</v>
      </c>
      <c r="I204" s="1">
        <v>1</v>
      </c>
      <c r="J204" s="1">
        <v>30</v>
      </c>
      <c r="K204" s="1">
        <v>29</v>
      </c>
      <c r="L204" s="1" t="s">
        <v>25</v>
      </c>
      <c r="M204">
        <f t="shared" si="9"/>
        <v>87</v>
      </c>
      <c r="N204">
        <f>+Table2[[#This Row],[TOTAL_CANT_UTILIZADA]]/Table2[[#This Row],[TOTAL_SECCIONES]]</f>
        <v>29</v>
      </c>
      <c r="O204">
        <f t="shared" si="10"/>
        <v>0.25</v>
      </c>
      <c r="P204">
        <f t="shared" si="11"/>
        <v>0.25</v>
      </c>
    </row>
    <row r="205" spans="1:16" hidden="1" x14ac:dyDescent="0.2">
      <c r="A205" s="1" t="s">
        <v>12</v>
      </c>
      <c r="B205" s="1" t="s">
        <v>13</v>
      </c>
      <c r="C205" s="1" t="s">
        <v>424</v>
      </c>
      <c r="D205" s="1" t="s">
        <v>425</v>
      </c>
      <c r="E205" s="1" t="s">
        <v>372</v>
      </c>
      <c r="F205" s="1" t="s">
        <v>50</v>
      </c>
      <c r="G205" s="1" t="s">
        <v>373</v>
      </c>
      <c r="H205" s="1">
        <v>3</v>
      </c>
      <c r="I205" s="1">
        <v>6</v>
      </c>
      <c r="J205" s="1">
        <v>208</v>
      </c>
      <c r="K205" s="1">
        <v>204</v>
      </c>
      <c r="L205" s="1" t="s">
        <v>25</v>
      </c>
      <c r="M205">
        <f t="shared" si="9"/>
        <v>612</v>
      </c>
      <c r="N205">
        <f>+Table2[[#This Row],[TOTAL_CANT_UTILIZADA]]/Table2[[#This Row],[TOTAL_SECCIONES]]</f>
        <v>34</v>
      </c>
      <c r="O205">
        <f t="shared" si="10"/>
        <v>0.25</v>
      </c>
      <c r="P205">
        <f t="shared" si="11"/>
        <v>1.5</v>
      </c>
    </row>
    <row r="206" spans="1:16" hidden="1" x14ac:dyDescent="0.2">
      <c r="A206" s="1" t="s">
        <v>12</v>
      </c>
      <c r="B206" s="1" t="s">
        <v>13</v>
      </c>
      <c r="C206" s="1" t="s">
        <v>426</v>
      </c>
      <c r="D206" s="1" t="s">
        <v>427</v>
      </c>
      <c r="E206" s="1" t="s">
        <v>372</v>
      </c>
      <c r="F206" s="1" t="s">
        <v>50</v>
      </c>
      <c r="G206" s="1" t="s">
        <v>373</v>
      </c>
      <c r="H206" s="1">
        <v>3</v>
      </c>
      <c r="I206" s="1">
        <v>1</v>
      </c>
      <c r="J206" s="1">
        <v>31</v>
      </c>
      <c r="K206" s="1">
        <v>31</v>
      </c>
      <c r="L206" s="1" t="s">
        <v>25</v>
      </c>
      <c r="M206">
        <f t="shared" si="9"/>
        <v>93</v>
      </c>
      <c r="N206">
        <f>+Table2[[#This Row],[TOTAL_CANT_UTILIZADA]]/Table2[[#This Row],[TOTAL_SECCIONES]]</f>
        <v>31</v>
      </c>
      <c r="O206">
        <f t="shared" si="10"/>
        <v>0.25</v>
      </c>
      <c r="P206">
        <f t="shared" si="11"/>
        <v>0.25</v>
      </c>
    </row>
    <row r="207" spans="1:16" hidden="1" x14ac:dyDescent="0.2">
      <c r="A207" s="1" t="s">
        <v>12</v>
      </c>
      <c r="B207" s="1" t="s">
        <v>13</v>
      </c>
      <c r="C207" s="1" t="s">
        <v>428</v>
      </c>
      <c r="D207" s="1" t="s">
        <v>429</v>
      </c>
      <c r="E207" s="1" t="s">
        <v>372</v>
      </c>
      <c r="F207" s="1" t="s">
        <v>50</v>
      </c>
      <c r="G207" s="1" t="s">
        <v>373</v>
      </c>
      <c r="H207" s="1">
        <v>3</v>
      </c>
      <c r="I207" s="1">
        <v>9</v>
      </c>
      <c r="J207" s="1">
        <v>454</v>
      </c>
      <c r="K207" s="1">
        <v>450</v>
      </c>
      <c r="L207" s="1" t="s">
        <v>25</v>
      </c>
      <c r="M207">
        <f t="shared" si="9"/>
        <v>1350</v>
      </c>
      <c r="N207">
        <f>+Table2[[#This Row],[TOTAL_CANT_UTILIZADA]]/Table2[[#This Row],[TOTAL_SECCIONES]]</f>
        <v>50</v>
      </c>
      <c r="O207">
        <f t="shared" si="10"/>
        <v>0.25</v>
      </c>
      <c r="P207">
        <f t="shared" si="11"/>
        <v>2.25</v>
      </c>
    </row>
    <row r="208" spans="1:16" hidden="1" x14ac:dyDescent="0.2">
      <c r="A208" s="1" t="s">
        <v>12</v>
      </c>
      <c r="B208" s="1" t="s">
        <v>13</v>
      </c>
      <c r="C208" s="1" t="s">
        <v>430</v>
      </c>
      <c r="D208" s="1" t="s">
        <v>429</v>
      </c>
      <c r="E208" s="1" t="s">
        <v>372</v>
      </c>
      <c r="F208" s="1" t="s">
        <v>50</v>
      </c>
      <c r="G208" s="1" t="s">
        <v>373</v>
      </c>
      <c r="H208" s="1">
        <v>3</v>
      </c>
      <c r="I208" s="1">
        <v>2</v>
      </c>
      <c r="J208" s="1">
        <v>106</v>
      </c>
      <c r="K208" s="1">
        <v>104</v>
      </c>
      <c r="L208" s="1" t="s">
        <v>25</v>
      </c>
      <c r="M208">
        <f t="shared" si="9"/>
        <v>312</v>
      </c>
      <c r="N208">
        <f>+Table2[[#This Row],[TOTAL_CANT_UTILIZADA]]/Table2[[#This Row],[TOTAL_SECCIONES]]</f>
        <v>52</v>
      </c>
      <c r="O208">
        <f t="shared" si="10"/>
        <v>0.25</v>
      </c>
      <c r="P208">
        <f t="shared" si="11"/>
        <v>0.5</v>
      </c>
    </row>
    <row r="209" spans="1:16" hidden="1" x14ac:dyDescent="0.2">
      <c r="A209" s="1" t="s">
        <v>12</v>
      </c>
      <c r="B209" s="1" t="s">
        <v>13</v>
      </c>
      <c r="C209" s="1" t="s">
        <v>431</v>
      </c>
      <c r="D209" s="1" t="s">
        <v>69</v>
      </c>
      <c r="E209" s="1" t="s">
        <v>372</v>
      </c>
      <c r="F209" s="1" t="s">
        <v>50</v>
      </c>
      <c r="G209" s="1" t="s">
        <v>373</v>
      </c>
      <c r="H209" s="1">
        <v>3</v>
      </c>
      <c r="I209" s="1">
        <v>1</v>
      </c>
      <c r="J209" s="1">
        <v>15</v>
      </c>
      <c r="K209" s="1">
        <v>9</v>
      </c>
      <c r="L209" s="1" t="s">
        <v>25</v>
      </c>
      <c r="M209">
        <f t="shared" si="9"/>
        <v>27</v>
      </c>
      <c r="N209">
        <f>+Table2[[#This Row],[TOTAL_CANT_UTILIZADA]]/Table2[[#This Row],[TOTAL_SECCIONES]]</f>
        <v>9</v>
      </c>
      <c r="O209">
        <f t="shared" si="10"/>
        <v>0.25</v>
      </c>
      <c r="P209">
        <f t="shared" si="11"/>
        <v>0.25</v>
      </c>
    </row>
    <row r="210" spans="1:16" hidden="1" x14ac:dyDescent="0.2">
      <c r="A210" s="1" t="s">
        <v>12</v>
      </c>
      <c r="B210" s="1" t="s">
        <v>13</v>
      </c>
      <c r="C210" s="1" t="s">
        <v>432</v>
      </c>
      <c r="D210" s="1" t="s">
        <v>433</v>
      </c>
      <c r="E210" s="1" t="s">
        <v>372</v>
      </c>
      <c r="F210" s="1" t="s">
        <v>50</v>
      </c>
      <c r="G210" s="1" t="s">
        <v>373</v>
      </c>
      <c r="H210" s="1">
        <v>3</v>
      </c>
      <c r="I210" s="1">
        <v>1</v>
      </c>
      <c r="J210" s="1">
        <v>29</v>
      </c>
      <c r="K210" s="1">
        <v>26</v>
      </c>
      <c r="L210" s="1" t="s">
        <v>25</v>
      </c>
      <c r="M210">
        <f t="shared" si="9"/>
        <v>78</v>
      </c>
      <c r="N210">
        <f>+Table2[[#This Row],[TOTAL_CANT_UTILIZADA]]/Table2[[#This Row],[TOTAL_SECCIONES]]</f>
        <v>26</v>
      </c>
      <c r="O210">
        <f t="shared" si="10"/>
        <v>0.25</v>
      </c>
      <c r="P210">
        <f t="shared" si="11"/>
        <v>0.25</v>
      </c>
    </row>
    <row r="211" spans="1:16" hidden="1" x14ac:dyDescent="0.2">
      <c r="A211" s="1" t="s">
        <v>12</v>
      </c>
      <c r="B211" s="1" t="s">
        <v>13</v>
      </c>
      <c r="C211" s="1" t="s">
        <v>434</v>
      </c>
      <c r="D211" s="1" t="s">
        <v>435</v>
      </c>
      <c r="E211" s="1" t="s">
        <v>372</v>
      </c>
      <c r="F211" s="1" t="s">
        <v>50</v>
      </c>
      <c r="G211" s="1" t="s">
        <v>373</v>
      </c>
      <c r="H211" s="1">
        <v>3</v>
      </c>
      <c r="I211" s="1">
        <v>1</v>
      </c>
      <c r="J211" s="1">
        <v>20</v>
      </c>
      <c r="K211" s="1">
        <v>17</v>
      </c>
      <c r="L211" s="1" t="s">
        <v>25</v>
      </c>
      <c r="M211">
        <f t="shared" si="9"/>
        <v>51</v>
      </c>
      <c r="N211">
        <f>+Table2[[#This Row],[TOTAL_CANT_UTILIZADA]]/Table2[[#This Row],[TOTAL_SECCIONES]]</f>
        <v>17</v>
      </c>
      <c r="O211">
        <f t="shared" si="10"/>
        <v>0.25</v>
      </c>
      <c r="P211">
        <f t="shared" si="11"/>
        <v>0.25</v>
      </c>
    </row>
    <row r="212" spans="1:16" hidden="1" x14ac:dyDescent="0.2">
      <c r="A212" s="1" t="s">
        <v>12</v>
      </c>
      <c r="B212" s="1" t="s">
        <v>13</v>
      </c>
      <c r="C212" s="1" t="s">
        <v>436</v>
      </c>
      <c r="D212" s="1" t="s">
        <v>437</v>
      </c>
      <c r="E212" s="1" t="s">
        <v>372</v>
      </c>
      <c r="F212" s="1" t="s">
        <v>50</v>
      </c>
      <c r="G212" s="1" t="s">
        <v>373</v>
      </c>
      <c r="H212" s="1">
        <v>3</v>
      </c>
      <c r="I212" s="1">
        <v>1</v>
      </c>
      <c r="J212" s="1">
        <v>15</v>
      </c>
      <c r="K212" s="1">
        <v>12</v>
      </c>
      <c r="L212" s="1" t="s">
        <v>25</v>
      </c>
      <c r="M212">
        <f t="shared" si="9"/>
        <v>36</v>
      </c>
      <c r="N212">
        <f>+Table2[[#This Row],[TOTAL_CANT_UTILIZADA]]/Table2[[#This Row],[TOTAL_SECCIONES]]</f>
        <v>12</v>
      </c>
      <c r="O212">
        <f t="shared" si="10"/>
        <v>0.25</v>
      </c>
      <c r="P212">
        <f t="shared" si="11"/>
        <v>0.25</v>
      </c>
    </row>
    <row r="213" spans="1:16" hidden="1" x14ac:dyDescent="0.2">
      <c r="A213" s="1" t="s">
        <v>12</v>
      </c>
      <c r="B213" s="1" t="s">
        <v>13</v>
      </c>
      <c r="C213" s="1" t="s">
        <v>438</v>
      </c>
      <c r="D213" s="1" t="s">
        <v>439</v>
      </c>
      <c r="E213" s="1" t="s">
        <v>372</v>
      </c>
      <c r="F213" s="1" t="s">
        <v>50</v>
      </c>
      <c r="G213" s="1" t="s">
        <v>373</v>
      </c>
      <c r="H213" s="1">
        <v>3</v>
      </c>
      <c r="I213" s="1">
        <v>1</v>
      </c>
      <c r="J213" s="1">
        <v>31</v>
      </c>
      <c r="K213" s="1">
        <v>31</v>
      </c>
      <c r="L213" s="1" t="s">
        <v>25</v>
      </c>
      <c r="M213">
        <f t="shared" si="9"/>
        <v>93</v>
      </c>
      <c r="N213">
        <f>+Table2[[#This Row],[TOTAL_CANT_UTILIZADA]]/Table2[[#This Row],[TOTAL_SECCIONES]]</f>
        <v>31</v>
      </c>
      <c r="O213">
        <f t="shared" si="10"/>
        <v>0.25</v>
      </c>
      <c r="P213">
        <f t="shared" si="11"/>
        <v>0.25</v>
      </c>
    </row>
    <row r="214" spans="1:16" hidden="1" x14ac:dyDescent="0.2">
      <c r="A214" s="1" t="s">
        <v>12</v>
      </c>
      <c r="B214" s="1" t="s">
        <v>13</v>
      </c>
      <c r="C214" s="1" t="s">
        <v>440</v>
      </c>
      <c r="D214" s="1" t="s">
        <v>441</v>
      </c>
      <c r="E214" s="1" t="s">
        <v>372</v>
      </c>
      <c r="F214" s="1" t="s">
        <v>50</v>
      </c>
      <c r="G214" s="1" t="s">
        <v>373</v>
      </c>
      <c r="H214" s="1">
        <v>3</v>
      </c>
      <c r="I214" s="1">
        <v>17</v>
      </c>
      <c r="J214" s="1">
        <v>618</v>
      </c>
      <c r="K214" s="1">
        <v>618</v>
      </c>
      <c r="L214" s="1" t="s">
        <v>25</v>
      </c>
      <c r="M214">
        <f t="shared" si="9"/>
        <v>1854</v>
      </c>
      <c r="N214">
        <f>+Table2[[#This Row],[TOTAL_CANT_UTILIZADA]]/Table2[[#This Row],[TOTAL_SECCIONES]]</f>
        <v>36.352941176470587</v>
      </c>
      <c r="O214">
        <f t="shared" si="10"/>
        <v>0.25</v>
      </c>
      <c r="P214">
        <f t="shared" si="11"/>
        <v>4.25</v>
      </c>
    </row>
    <row r="215" spans="1:16" hidden="1" x14ac:dyDescent="0.2">
      <c r="A215" s="1" t="s">
        <v>12</v>
      </c>
      <c r="B215" s="1" t="s">
        <v>13</v>
      </c>
      <c r="C215" s="1" t="s">
        <v>442</v>
      </c>
      <c r="D215" s="1" t="s">
        <v>443</v>
      </c>
      <c r="E215" s="1" t="s">
        <v>372</v>
      </c>
      <c r="F215" s="1" t="s">
        <v>50</v>
      </c>
      <c r="G215" s="1" t="s">
        <v>373</v>
      </c>
      <c r="H215" s="1">
        <v>3</v>
      </c>
      <c r="I215" s="1">
        <v>3</v>
      </c>
      <c r="J215" s="1">
        <v>153</v>
      </c>
      <c r="K215" s="1">
        <v>152</v>
      </c>
      <c r="L215" s="1" t="s">
        <v>25</v>
      </c>
      <c r="M215">
        <f t="shared" si="9"/>
        <v>456</v>
      </c>
      <c r="N215">
        <f>+Table2[[#This Row],[TOTAL_CANT_UTILIZADA]]/Table2[[#This Row],[TOTAL_SECCIONES]]</f>
        <v>50.666666666666664</v>
      </c>
      <c r="O215">
        <f t="shared" si="10"/>
        <v>0.25</v>
      </c>
      <c r="P215">
        <f t="shared" si="11"/>
        <v>0.75</v>
      </c>
    </row>
    <row r="216" spans="1:16" hidden="1" x14ac:dyDescent="0.2">
      <c r="A216" s="1" t="s">
        <v>12</v>
      </c>
      <c r="B216" s="1" t="s">
        <v>13</v>
      </c>
      <c r="C216" s="1" t="s">
        <v>444</v>
      </c>
      <c r="D216" s="1" t="s">
        <v>445</v>
      </c>
      <c r="E216" s="1" t="s">
        <v>372</v>
      </c>
      <c r="F216" s="1" t="s">
        <v>50</v>
      </c>
      <c r="G216" s="1" t="s">
        <v>373</v>
      </c>
      <c r="H216" s="1">
        <v>3</v>
      </c>
      <c r="I216" s="1">
        <v>1</v>
      </c>
      <c r="J216" s="1">
        <v>60</v>
      </c>
      <c r="K216" s="1">
        <v>50</v>
      </c>
      <c r="L216" s="1" t="s">
        <v>25</v>
      </c>
      <c r="M216">
        <f t="shared" si="9"/>
        <v>150</v>
      </c>
      <c r="N216">
        <f>+Table2[[#This Row],[TOTAL_CANT_UTILIZADA]]/Table2[[#This Row],[TOTAL_SECCIONES]]</f>
        <v>50</v>
      </c>
      <c r="O216">
        <f t="shared" si="10"/>
        <v>0.25</v>
      </c>
      <c r="P216">
        <f t="shared" si="11"/>
        <v>0.25</v>
      </c>
    </row>
    <row r="217" spans="1:16" hidden="1" x14ac:dyDescent="0.2">
      <c r="A217" s="1" t="s">
        <v>12</v>
      </c>
      <c r="B217" s="1" t="s">
        <v>13</v>
      </c>
      <c r="C217" s="1" t="s">
        <v>446</v>
      </c>
      <c r="D217" s="1" t="s">
        <v>447</v>
      </c>
      <c r="E217" s="1" t="s">
        <v>372</v>
      </c>
      <c r="F217" s="1" t="s">
        <v>50</v>
      </c>
      <c r="G217" s="1" t="s">
        <v>373</v>
      </c>
      <c r="H217" s="1">
        <v>3</v>
      </c>
      <c r="I217" s="1">
        <v>2</v>
      </c>
      <c r="J217" s="1">
        <v>65</v>
      </c>
      <c r="K217" s="1">
        <v>65</v>
      </c>
      <c r="L217" s="1" t="s">
        <v>25</v>
      </c>
      <c r="M217">
        <f t="shared" si="9"/>
        <v>195</v>
      </c>
      <c r="N217">
        <f>+Table2[[#This Row],[TOTAL_CANT_UTILIZADA]]/Table2[[#This Row],[TOTAL_SECCIONES]]</f>
        <v>32.5</v>
      </c>
      <c r="O217">
        <f t="shared" si="10"/>
        <v>0.25</v>
      </c>
      <c r="P217">
        <f t="shared" si="11"/>
        <v>0.5</v>
      </c>
    </row>
    <row r="218" spans="1:16" hidden="1" x14ac:dyDescent="0.2">
      <c r="A218" s="1" t="s">
        <v>12</v>
      </c>
      <c r="B218" s="1" t="s">
        <v>13</v>
      </c>
      <c r="C218" s="1" t="s">
        <v>448</v>
      </c>
      <c r="D218" s="1" t="s">
        <v>449</v>
      </c>
      <c r="E218" s="1" t="s">
        <v>372</v>
      </c>
      <c r="F218" s="1" t="s">
        <v>50</v>
      </c>
      <c r="G218" s="1" t="s">
        <v>373</v>
      </c>
      <c r="H218" s="1">
        <v>3</v>
      </c>
      <c r="I218" s="1">
        <v>2</v>
      </c>
      <c r="J218" s="1">
        <v>69</v>
      </c>
      <c r="K218" s="1">
        <v>69</v>
      </c>
      <c r="L218" s="1" t="s">
        <v>25</v>
      </c>
      <c r="M218">
        <f t="shared" si="9"/>
        <v>207</v>
      </c>
      <c r="N218">
        <f>+Table2[[#This Row],[TOTAL_CANT_UTILIZADA]]/Table2[[#This Row],[TOTAL_SECCIONES]]</f>
        <v>34.5</v>
      </c>
      <c r="O218">
        <f t="shared" si="10"/>
        <v>0.25</v>
      </c>
      <c r="P218">
        <f t="shared" si="11"/>
        <v>0.5</v>
      </c>
    </row>
    <row r="219" spans="1:16" hidden="1" x14ac:dyDescent="0.2">
      <c r="A219" s="1" t="s">
        <v>12</v>
      </c>
      <c r="B219" s="1" t="s">
        <v>13</v>
      </c>
      <c r="C219" s="1" t="s">
        <v>450</v>
      </c>
      <c r="D219" s="1" t="s">
        <v>451</v>
      </c>
      <c r="E219" s="1" t="s">
        <v>372</v>
      </c>
      <c r="F219" s="1" t="s">
        <v>50</v>
      </c>
      <c r="G219" s="1" t="s">
        <v>373</v>
      </c>
      <c r="H219" s="1">
        <v>3</v>
      </c>
      <c r="I219" s="1">
        <v>2</v>
      </c>
      <c r="J219" s="1">
        <v>68</v>
      </c>
      <c r="K219" s="1">
        <v>68</v>
      </c>
      <c r="L219" s="1" t="s">
        <v>25</v>
      </c>
      <c r="M219">
        <f t="shared" si="9"/>
        <v>204</v>
      </c>
      <c r="N219">
        <f>+Table2[[#This Row],[TOTAL_CANT_UTILIZADA]]/Table2[[#This Row],[TOTAL_SECCIONES]]</f>
        <v>34</v>
      </c>
      <c r="O219">
        <f t="shared" si="10"/>
        <v>0.25</v>
      </c>
      <c r="P219">
        <f t="shared" si="11"/>
        <v>0.5</v>
      </c>
    </row>
    <row r="220" spans="1:16" hidden="1" x14ac:dyDescent="0.2">
      <c r="A220" s="1" t="s">
        <v>12</v>
      </c>
      <c r="B220" s="1" t="s">
        <v>13</v>
      </c>
      <c r="C220" s="1" t="s">
        <v>452</v>
      </c>
      <c r="D220" s="1" t="s">
        <v>453</v>
      </c>
      <c r="E220" s="1" t="s">
        <v>372</v>
      </c>
      <c r="F220" s="1" t="s">
        <v>50</v>
      </c>
      <c r="G220" s="1" t="s">
        <v>373</v>
      </c>
      <c r="H220" s="1">
        <v>3</v>
      </c>
      <c r="I220" s="1">
        <v>2</v>
      </c>
      <c r="J220" s="1">
        <v>62</v>
      </c>
      <c r="K220" s="1">
        <v>62</v>
      </c>
      <c r="L220" s="1" t="s">
        <v>25</v>
      </c>
      <c r="M220">
        <f t="shared" si="9"/>
        <v>186</v>
      </c>
      <c r="N220">
        <f>+Table2[[#This Row],[TOTAL_CANT_UTILIZADA]]/Table2[[#This Row],[TOTAL_SECCIONES]]</f>
        <v>31</v>
      </c>
      <c r="O220">
        <f t="shared" si="10"/>
        <v>0.25</v>
      </c>
      <c r="P220">
        <f t="shared" si="11"/>
        <v>0.5</v>
      </c>
    </row>
    <row r="221" spans="1:16" hidden="1" x14ac:dyDescent="0.2">
      <c r="A221" s="1" t="s">
        <v>12</v>
      </c>
      <c r="B221" s="1" t="s">
        <v>13</v>
      </c>
      <c r="C221" s="1" t="s">
        <v>454</v>
      </c>
      <c r="D221" s="1" t="s">
        <v>455</v>
      </c>
      <c r="E221" s="1" t="s">
        <v>372</v>
      </c>
      <c r="F221" s="1" t="s">
        <v>50</v>
      </c>
      <c r="G221" s="1" t="s">
        <v>373</v>
      </c>
      <c r="H221" s="1">
        <v>3</v>
      </c>
      <c r="I221" s="1">
        <v>1</v>
      </c>
      <c r="J221" s="1">
        <v>30</v>
      </c>
      <c r="K221" s="1">
        <v>30</v>
      </c>
      <c r="L221" s="1" t="s">
        <v>25</v>
      </c>
      <c r="M221">
        <f t="shared" si="9"/>
        <v>90</v>
      </c>
      <c r="N221">
        <f>+Table2[[#This Row],[TOTAL_CANT_UTILIZADA]]/Table2[[#This Row],[TOTAL_SECCIONES]]</f>
        <v>30</v>
      </c>
      <c r="O221">
        <f t="shared" si="10"/>
        <v>0.25</v>
      </c>
      <c r="P221">
        <f t="shared" si="11"/>
        <v>0.25</v>
      </c>
    </row>
    <row r="222" spans="1:16" hidden="1" x14ac:dyDescent="0.2">
      <c r="A222" s="1" t="s">
        <v>12</v>
      </c>
      <c r="B222" s="1" t="s">
        <v>13</v>
      </c>
      <c r="C222" s="1" t="s">
        <v>456</v>
      </c>
      <c r="D222" s="1" t="s">
        <v>457</v>
      </c>
      <c r="E222" s="1" t="s">
        <v>372</v>
      </c>
      <c r="F222" s="1" t="s">
        <v>50</v>
      </c>
      <c r="G222" s="1" t="s">
        <v>373</v>
      </c>
      <c r="H222" s="1">
        <v>3</v>
      </c>
      <c r="I222" s="1">
        <v>2</v>
      </c>
      <c r="J222" s="1">
        <v>63</v>
      </c>
      <c r="K222" s="1">
        <v>63</v>
      </c>
      <c r="L222" s="1" t="s">
        <v>25</v>
      </c>
      <c r="M222">
        <f t="shared" si="9"/>
        <v>189</v>
      </c>
      <c r="N222">
        <f>+Table2[[#This Row],[TOTAL_CANT_UTILIZADA]]/Table2[[#This Row],[TOTAL_SECCIONES]]</f>
        <v>31.5</v>
      </c>
      <c r="O222">
        <f t="shared" si="10"/>
        <v>0.25</v>
      </c>
      <c r="P222">
        <f t="shared" si="11"/>
        <v>0.5</v>
      </c>
    </row>
    <row r="223" spans="1:16" hidden="1" x14ac:dyDescent="0.2">
      <c r="A223" s="1" t="s">
        <v>12</v>
      </c>
      <c r="B223" s="1" t="s">
        <v>13</v>
      </c>
      <c r="C223" s="1" t="s">
        <v>458</v>
      </c>
      <c r="D223" s="1" t="s">
        <v>459</v>
      </c>
      <c r="E223" s="1" t="s">
        <v>372</v>
      </c>
      <c r="F223" s="1" t="s">
        <v>50</v>
      </c>
      <c r="G223" s="1" t="s">
        <v>373</v>
      </c>
      <c r="H223" s="1">
        <v>1</v>
      </c>
      <c r="I223" s="1">
        <v>3</v>
      </c>
      <c r="J223" s="1">
        <v>111</v>
      </c>
      <c r="K223" s="1">
        <v>110</v>
      </c>
      <c r="L223" s="1" t="s">
        <v>25</v>
      </c>
      <c r="M223">
        <f t="shared" si="9"/>
        <v>110</v>
      </c>
      <c r="N223">
        <f>+Table2[[#This Row],[TOTAL_CANT_UTILIZADA]]/Table2[[#This Row],[TOTAL_SECCIONES]]</f>
        <v>36.666666666666664</v>
      </c>
      <c r="O223">
        <f t="shared" si="10"/>
        <v>8.3333333333333329E-2</v>
      </c>
      <c r="P223">
        <f t="shared" si="11"/>
        <v>0.25</v>
      </c>
    </row>
    <row r="224" spans="1:16" hidden="1" x14ac:dyDescent="0.2">
      <c r="A224" s="1" t="s">
        <v>12</v>
      </c>
      <c r="B224" s="1" t="s">
        <v>13</v>
      </c>
      <c r="C224" s="1" t="s">
        <v>460</v>
      </c>
      <c r="D224" s="1" t="s">
        <v>461</v>
      </c>
      <c r="E224" s="1" t="s">
        <v>372</v>
      </c>
      <c r="F224" s="1" t="s">
        <v>50</v>
      </c>
      <c r="G224" s="1" t="s">
        <v>373</v>
      </c>
      <c r="H224" s="1">
        <v>3</v>
      </c>
      <c r="I224" s="1">
        <v>1</v>
      </c>
      <c r="J224" s="1">
        <v>30</v>
      </c>
      <c r="K224" s="1">
        <v>25</v>
      </c>
      <c r="L224" s="1" t="s">
        <v>25</v>
      </c>
      <c r="M224">
        <f t="shared" si="9"/>
        <v>75</v>
      </c>
      <c r="N224">
        <f>+Table2[[#This Row],[TOTAL_CANT_UTILIZADA]]/Table2[[#This Row],[TOTAL_SECCIONES]]</f>
        <v>25</v>
      </c>
      <c r="O224">
        <f t="shared" si="10"/>
        <v>0.25</v>
      </c>
      <c r="P224">
        <f t="shared" si="11"/>
        <v>0.25</v>
      </c>
    </row>
    <row r="225" spans="1:16" hidden="1" x14ac:dyDescent="0.2">
      <c r="A225" s="1" t="s">
        <v>12</v>
      </c>
      <c r="B225" s="1" t="s">
        <v>13</v>
      </c>
      <c r="C225" s="1" t="s">
        <v>462</v>
      </c>
      <c r="D225" s="1" t="s">
        <v>463</v>
      </c>
      <c r="E225" s="1" t="s">
        <v>372</v>
      </c>
      <c r="F225" s="1" t="s">
        <v>50</v>
      </c>
      <c r="G225" s="1" t="s">
        <v>373</v>
      </c>
      <c r="H225" s="1">
        <v>4</v>
      </c>
      <c r="I225" s="1">
        <v>4</v>
      </c>
      <c r="J225" s="1">
        <v>43</v>
      </c>
      <c r="K225" s="1">
        <v>43</v>
      </c>
      <c r="L225" s="1" t="s">
        <v>25</v>
      </c>
      <c r="M225">
        <f t="shared" si="9"/>
        <v>172</v>
      </c>
      <c r="N225">
        <f>+Table2[[#This Row],[TOTAL_CANT_UTILIZADA]]/Table2[[#This Row],[TOTAL_SECCIONES]]</f>
        <v>10.75</v>
      </c>
      <c r="O225">
        <f t="shared" si="10"/>
        <v>0.33333333333333331</v>
      </c>
      <c r="P225">
        <f t="shared" si="11"/>
        <v>1.3333333333333333</v>
      </c>
    </row>
    <row r="226" spans="1:16" hidden="1" x14ac:dyDescent="0.2">
      <c r="A226" s="1" t="s">
        <v>12</v>
      </c>
      <c r="B226" s="1" t="s">
        <v>13</v>
      </c>
      <c r="C226" s="1" t="s">
        <v>464</v>
      </c>
      <c r="D226" s="1" t="s">
        <v>465</v>
      </c>
      <c r="E226" s="1" t="s">
        <v>372</v>
      </c>
      <c r="F226" s="1" t="s">
        <v>50</v>
      </c>
      <c r="G226" s="1" t="s">
        <v>373</v>
      </c>
      <c r="H226" s="1">
        <v>3</v>
      </c>
      <c r="I226" s="1">
        <v>2</v>
      </c>
      <c r="J226" s="1">
        <v>58</v>
      </c>
      <c r="K226" s="1">
        <v>55</v>
      </c>
      <c r="L226" s="1" t="s">
        <v>25</v>
      </c>
      <c r="M226">
        <f t="shared" si="9"/>
        <v>165</v>
      </c>
      <c r="N226">
        <f>+Table2[[#This Row],[TOTAL_CANT_UTILIZADA]]/Table2[[#This Row],[TOTAL_SECCIONES]]</f>
        <v>27.5</v>
      </c>
      <c r="O226">
        <f t="shared" si="10"/>
        <v>0.25</v>
      </c>
      <c r="P226">
        <f t="shared" si="11"/>
        <v>0.5</v>
      </c>
    </row>
    <row r="227" spans="1:16" hidden="1" x14ac:dyDescent="0.2">
      <c r="A227" s="1" t="s">
        <v>12</v>
      </c>
      <c r="B227" s="1" t="s">
        <v>13</v>
      </c>
      <c r="C227" s="1" t="s">
        <v>466</v>
      </c>
      <c r="D227" s="1" t="s">
        <v>467</v>
      </c>
      <c r="E227" s="1" t="s">
        <v>372</v>
      </c>
      <c r="F227" s="1" t="s">
        <v>50</v>
      </c>
      <c r="G227" s="1" t="s">
        <v>373</v>
      </c>
      <c r="H227" s="1">
        <v>3</v>
      </c>
      <c r="I227" s="1">
        <v>3</v>
      </c>
      <c r="J227" s="1">
        <v>31</v>
      </c>
      <c r="K227" s="1">
        <v>30</v>
      </c>
      <c r="L227" s="1" t="s">
        <v>65</v>
      </c>
      <c r="M227">
        <f t="shared" si="9"/>
        <v>90</v>
      </c>
      <c r="N227">
        <f>+Table2[[#This Row],[TOTAL_CANT_UTILIZADA]]/Table2[[#This Row],[TOTAL_SECCIONES]]</f>
        <v>10</v>
      </c>
      <c r="O227">
        <f t="shared" si="10"/>
        <v>0.25</v>
      </c>
      <c r="P227">
        <f t="shared" si="11"/>
        <v>0.75</v>
      </c>
    </row>
    <row r="228" spans="1:16" hidden="1" x14ac:dyDescent="0.2">
      <c r="A228" s="1" t="s">
        <v>12</v>
      </c>
      <c r="B228" s="1" t="s">
        <v>13</v>
      </c>
      <c r="C228" s="1" t="s">
        <v>468</v>
      </c>
      <c r="D228" s="1" t="s">
        <v>469</v>
      </c>
      <c r="E228" s="1" t="s">
        <v>372</v>
      </c>
      <c r="F228" s="1" t="s">
        <v>50</v>
      </c>
      <c r="G228" s="1" t="s">
        <v>373</v>
      </c>
      <c r="H228" s="1">
        <v>3</v>
      </c>
      <c r="I228" s="1">
        <v>2</v>
      </c>
      <c r="J228" s="1">
        <v>16</v>
      </c>
      <c r="K228" s="1">
        <v>15</v>
      </c>
      <c r="L228" s="1" t="s">
        <v>25</v>
      </c>
      <c r="M228">
        <f t="shared" si="9"/>
        <v>45</v>
      </c>
      <c r="N228">
        <f>+Table2[[#This Row],[TOTAL_CANT_UTILIZADA]]/Table2[[#This Row],[TOTAL_SECCIONES]]</f>
        <v>7.5</v>
      </c>
      <c r="O228">
        <f t="shared" si="10"/>
        <v>0.25</v>
      </c>
      <c r="P228">
        <f t="shared" si="11"/>
        <v>0.5</v>
      </c>
    </row>
    <row r="229" spans="1:16" hidden="1" x14ac:dyDescent="0.2">
      <c r="A229" s="1" t="s">
        <v>12</v>
      </c>
      <c r="B229" s="1" t="s">
        <v>13</v>
      </c>
      <c r="C229" s="1" t="s">
        <v>470</v>
      </c>
      <c r="D229" s="1" t="s">
        <v>471</v>
      </c>
      <c r="E229" s="1" t="s">
        <v>372</v>
      </c>
      <c r="F229" s="1" t="s">
        <v>50</v>
      </c>
      <c r="G229" s="1" t="s">
        <v>373</v>
      </c>
      <c r="H229" s="1">
        <v>3</v>
      </c>
      <c r="I229" s="1">
        <v>2</v>
      </c>
      <c r="J229" s="1">
        <v>74</v>
      </c>
      <c r="K229" s="1">
        <v>74</v>
      </c>
      <c r="L229" s="1" t="s">
        <v>25</v>
      </c>
      <c r="M229">
        <f t="shared" si="9"/>
        <v>222</v>
      </c>
      <c r="N229">
        <f>+Table2[[#This Row],[TOTAL_CANT_UTILIZADA]]/Table2[[#This Row],[TOTAL_SECCIONES]]</f>
        <v>37</v>
      </c>
      <c r="O229">
        <f t="shared" si="10"/>
        <v>0.25</v>
      </c>
      <c r="P229">
        <f t="shared" si="11"/>
        <v>0.5</v>
      </c>
    </row>
    <row r="230" spans="1:16" hidden="1" x14ac:dyDescent="0.2">
      <c r="A230" s="1" t="s">
        <v>12</v>
      </c>
      <c r="B230" s="1" t="s">
        <v>13</v>
      </c>
      <c r="C230" s="1" t="s">
        <v>472</v>
      </c>
      <c r="D230" s="1" t="s">
        <v>473</v>
      </c>
      <c r="E230" s="1" t="s">
        <v>372</v>
      </c>
      <c r="F230" s="1" t="s">
        <v>50</v>
      </c>
      <c r="G230" s="1" t="s">
        <v>373</v>
      </c>
      <c r="H230" s="1">
        <v>0</v>
      </c>
      <c r="I230" s="1">
        <v>3</v>
      </c>
      <c r="J230" s="1">
        <v>10</v>
      </c>
      <c r="K230" s="1">
        <v>10</v>
      </c>
      <c r="L230" s="1" t="s">
        <v>19</v>
      </c>
      <c r="M230">
        <f t="shared" si="9"/>
        <v>0</v>
      </c>
      <c r="N230">
        <f>+Table2[[#This Row],[TOTAL_CANT_UTILIZADA]]/Table2[[#This Row],[TOTAL_SECCIONES]]</f>
        <v>3.3333333333333335</v>
      </c>
      <c r="O230">
        <f t="shared" si="10"/>
        <v>0</v>
      </c>
      <c r="P230">
        <f t="shared" si="11"/>
        <v>0</v>
      </c>
    </row>
    <row r="231" spans="1:16" hidden="1" x14ac:dyDescent="0.2">
      <c r="A231" s="1" t="s">
        <v>12</v>
      </c>
      <c r="B231" s="1" t="s">
        <v>13</v>
      </c>
      <c r="C231" s="1" t="s">
        <v>474</v>
      </c>
      <c r="D231" s="1" t="s">
        <v>475</v>
      </c>
      <c r="E231" s="1" t="s">
        <v>372</v>
      </c>
      <c r="F231" s="1" t="s">
        <v>50</v>
      </c>
      <c r="G231" s="1" t="s">
        <v>373</v>
      </c>
      <c r="H231" s="1">
        <v>0</v>
      </c>
      <c r="I231" s="1">
        <v>2</v>
      </c>
      <c r="J231" s="1">
        <v>2</v>
      </c>
      <c r="K231" s="1">
        <v>2</v>
      </c>
      <c r="L231" s="1" t="s">
        <v>19</v>
      </c>
      <c r="M231">
        <f t="shared" si="9"/>
        <v>0</v>
      </c>
      <c r="N231">
        <f>+Table2[[#This Row],[TOTAL_CANT_UTILIZADA]]/Table2[[#This Row],[TOTAL_SECCIONES]]</f>
        <v>1</v>
      </c>
      <c r="O231">
        <f t="shared" si="10"/>
        <v>0</v>
      </c>
      <c r="P231">
        <f t="shared" si="11"/>
        <v>0</v>
      </c>
    </row>
    <row r="232" spans="1:16" hidden="1" x14ac:dyDescent="0.2">
      <c r="A232" s="1" t="s">
        <v>12</v>
      </c>
      <c r="B232" s="1" t="s">
        <v>13</v>
      </c>
      <c r="C232" s="1" t="s">
        <v>476</v>
      </c>
      <c r="D232" s="1" t="s">
        <v>477</v>
      </c>
      <c r="E232" s="1" t="s">
        <v>372</v>
      </c>
      <c r="F232" s="1" t="s">
        <v>50</v>
      </c>
      <c r="G232" s="1" t="s">
        <v>373</v>
      </c>
      <c r="H232" s="1">
        <v>3</v>
      </c>
      <c r="I232" s="1">
        <v>2</v>
      </c>
      <c r="J232" s="1">
        <v>30</v>
      </c>
      <c r="K232" s="1">
        <v>22</v>
      </c>
      <c r="L232" s="1" t="s">
        <v>72</v>
      </c>
      <c r="M232">
        <f t="shared" si="9"/>
        <v>66</v>
      </c>
      <c r="N232">
        <f>+Table2[[#This Row],[TOTAL_CANT_UTILIZADA]]/Table2[[#This Row],[TOTAL_SECCIONES]]</f>
        <v>11</v>
      </c>
      <c r="O232">
        <f t="shared" si="10"/>
        <v>0.25</v>
      </c>
      <c r="P232">
        <f t="shared" si="11"/>
        <v>0.5</v>
      </c>
    </row>
    <row r="233" spans="1:16" hidden="1" x14ac:dyDescent="0.2">
      <c r="A233" s="1" t="s">
        <v>12</v>
      </c>
      <c r="B233" s="1" t="s">
        <v>13</v>
      </c>
      <c r="C233" s="1" t="s">
        <v>478</v>
      </c>
      <c r="D233" s="1" t="s">
        <v>479</v>
      </c>
      <c r="E233" s="1" t="s">
        <v>372</v>
      </c>
      <c r="F233" s="1" t="s">
        <v>50</v>
      </c>
      <c r="G233" s="1" t="s">
        <v>373</v>
      </c>
      <c r="H233" s="1">
        <v>3</v>
      </c>
      <c r="I233" s="1">
        <v>3</v>
      </c>
      <c r="J233" s="1">
        <v>83</v>
      </c>
      <c r="K233" s="1">
        <v>82</v>
      </c>
      <c r="L233" s="1" t="s">
        <v>25</v>
      </c>
      <c r="M233">
        <f t="shared" si="9"/>
        <v>246</v>
      </c>
      <c r="N233">
        <f>+Table2[[#This Row],[TOTAL_CANT_UTILIZADA]]/Table2[[#This Row],[TOTAL_SECCIONES]]</f>
        <v>27.333333333333332</v>
      </c>
      <c r="O233">
        <f t="shared" si="10"/>
        <v>0.25</v>
      </c>
      <c r="P233">
        <f t="shared" si="11"/>
        <v>0.75</v>
      </c>
    </row>
    <row r="234" spans="1:16" hidden="1" x14ac:dyDescent="0.2">
      <c r="A234" s="1" t="s">
        <v>12</v>
      </c>
      <c r="B234" s="1" t="s">
        <v>13</v>
      </c>
      <c r="C234" s="1" t="s">
        <v>480</v>
      </c>
      <c r="D234" s="1" t="s">
        <v>481</v>
      </c>
      <c r="E234" s="1" t="s">
        <v>372</v>
      </c>
      <c r="F234" s="1" t="s">
        <v>50</v>
      </c>
      <c r="G234" s="1" t="s">
        <v>373</v>
      </c>
      <c r="H234" s="1">
        <v>3</v>
      </c>
      <c r="I234" s="1">
        <v>2</v>
      </c>
      <c r="J234" s="1">
        <v>64</v>
      </c>
      <c r="K234" s="1">
        <v>61</v>
      </c>
      <c r="L234" s="1" t="s">
        <v>25</v>
      </c>
      <c r="M234">
        <f t="shared" si="9"/>
        <v>183</v>
      </c>
      <c r="N234">
        <f>+Table2[[#This Row],[TOTAL_CANT_UTILIZADA]]/Table2[[#This Row],[TOTAL_SECCIONES]]</f>
        <v>30.5</v>
      </c>
      <c r="O234">
        <f t="shared" si="10"/>
        <v>0.25</v>
      </c>
      <c r="P234">
        <f t="shared" si="11"/>
        <v>0.5</v>
      </c>
    </row>
    <row r="235" spans="1:16" hidden="1" x14ac:dyDescent="0.2">
      <c r="A235" s="1" t="s">
        <v>12</v>
      </c>
      <c r="B235" s="1" t="s">
        <v>13</v>
      </c>
      <c r="C235" s="1" t="s">
        <v>482</v>
      </c>
      <c r="D235" s="1" t="s">
        <v>483</v>
      </c>
      <c r="E235" s="1" t="s">
        <v>372</v>
      </c>
      <c r="F235" s="1" t="s">
        <v>50</v>
      </c>
      <c r="G235" s="1" t="s">
        <v>373</v>
      </c>
      <c r="H235" s="1">
        <v>3</v>
      </c>
      <c r="I235" s="1">
        <v>6</v>
      </c>
      <c r="J235" s="1">
        <v>311</v>
      </c>
      <c r="K235" s="1">
        <v>306</v>
      </c>
      <c r="L235" s="1" t="s">
        <v>25</v>
      </c>
      <c r="M235">
        <f t="shared" si="9"/>
        <v>918</v>
      </c>
      <c r="N235">
        <f>+Table2[[#This Row],[TOTAL_CANT_UTILIZADA]]/Table2[[#This Row],[TOTAL_SECCIONES]]</f>
        <v>51</v>
      </c>
      <c r="O235">
        <f t="shared" si="10"/>
        <v>0.25</v>
      </c>
      <c r="P235">
        <f t="shared" si="11"/>
        <v>1.5</v>
      </c>
    </row>
    <row r="236" spans="1:16" hidden="1" x14ac:dyDescent="0.2">
      <c r="A236" s="1" t="s">
        <v>12</v>
      </c>
      <c r="B236" s="1" t="s">
        <v>13</v>
      </c>
      <c r="C236" s="1" t="s">
        <v>484</v>
      </c>
      <c r="D236" s="1" t="s">
        <v>485</v>
      </c>
      <c r="E236" s="1" t="s">
        <v>372</v>
      </c>
      <c r="F236" s="1" t="s">
        <v>50</v>
      </c>
      <c r="G236" s="1" t="s">
        <v>373</v>
      </c>
      <c r="H236" s="1">
        <v>3</v>
      </c>
      <c r="I236" s="1">
        <v>1</v>
      </c>
      <c r="J236" s="1">
        <v>60</v>
      </c>
      <c r="K236" s="1">
        <v>47</v>
      </c>
      <c r="L236" s="1" t="s">
        <v>25</v>
      </c>
      <c r="M236">
        <f t="shared" si="9"/>
        <v>141</v>
      </c>
      <c r="N236">
        <f>+Table2[[#This Row],[TOTAL_CANT_UTILIZADA]]/Table2[[#This Row],[TOTAL_SECCIONES]]</f>
        <v>47</v>
      </c>
      <c r="O236">
        <f t="shared" si="10"/>
        <v>0.25</v>
      </c>
      <c r="P236">
        <f t="shared" si="11"/>
        <v>0.25</v>
      </c>
    </row>
    <row r="237" spans="1:16" hidden="1" x14ac:dyDescent="0.2">
      <c r="A237" s="1" t="s">
        <v>12</v>
      </c>
      <c r="B237" s="1" t="s">
        <v>13</v>
      </c>
      <c r="C237" s="1" t="s">
        <v>486</v>
      </c>
      <c r="D237" s="1" t="s">
        <v>487</v>
      </c>
      <c r="E237" s="1" t="s">
        <v>372</v>
      </c>
      <c r="F237" s="1" t="s">
        <v>50</v>
      </c>
      <c r="G237" s="1" t="s">
        <v>373</v>
      </c>
      <c r="H237" s="1">
        <v>3</v>
      </c>
      <c r="I237" s="1">
        <v>1</v>
      </c>
      <c r="J237" s="1">
        <v>30</v>
      </c>
      <c r="K237" s="1">
        <v>29</v>
      </c>
      <c r="L237" s="1" t="s">
        <v>25</v>
      </c>
      <c r="M237">
        <f t="shared" si="9"/>
        <v>87</v>
      </c>
      <c r="N237">
        <f>+Table2[[#This Row],[TOTAL_CANT_UTILIZADA]]/Table2[[#This Row],[TOTAL_SECCIONES]]</f>
        <v>29</v>
      </c>
      <c r="O237">
        <f t="shared" si="10"/>
        <v>0.25</v>
      </c>
      <c r="P237">
        <f t="shared" si="11"/>
        <v>0.25</v>
      </c>
    </row>
    <row r="238" spans="1:16" hidden="1" x14ac:dyDescent="0.2">
      <c r="A238" s="1" t="s">
        <v>12</v>
      </c>
      <c r="B238" s="1" t="s">
        <v>13</v>
      </c>
      <c r="C238" s="1" t="s">
        <v>488</v>
      </c>
      <c r="D238" s="1" t="s">
        <v>489</v>
      </c>
      <c r="E238" s="1" t="s">
        <v>372</v>
      </c>
      <c r="F238" s="1" t="s">
        <v>50</v>
      </c>
      <c r="G238" s="1" t="s">
        <v>373</v>
      </c>
      <c r="H238" s="1">
        <v>3</v>
      </c>
      <c r="I238" s="1">
        <v>1</v>
      </c>
      <c r="J238" s="1">
        <v>30</v>
      </c>
      <c r="K238" s="1">
        <v>24</v>
      </c>
      <c r="L238" s="1" t="s">
        <v>25</v>
      </c>
      <c r="M238">
        <f t="shared" si="9"/>
        <v>72</v>
      </c>
      <c r="N238">
        <f>+Table2[[#This Row],[TOTAL_CANT_UTILIZADA]]/Table2[[#This Row],[TOTAL_SECCIONES]]</f>
        <v>24</v>
      </c>
      <c r="O238">
        <f t="shared" si="10"/>
        <v>0.25</v>
      </c>
      <c r="P238">
        <f t="shared" si="11"/>
        <v>0.25</v>
      </c>
    </row>
    <row r="239" spans="1:16" hidden="1" x14ac:dyDescent="0.2">
      <c r="A239" s="1" t="s">
        <v>12</v>
      </c>
      <c r="B239" s="1" t="s">
        <v>13</v>
      </c>
      <c r="C239" s="1" t="s">
        <v>490</v>
      </c>
      <c r="D239" s="1" t="s">
        <v>491</v>
      </c>
      <c r="E239" s="1" t="s">
        <v>372</v>
      </c>
      <c r="F239" s="1" t="s">
        <v>50</v>
      </c>
      <c r="G239" s="1" t="s">
        <v>373</v>
      </c>
      <c r="H239" s="1">
        <v>3</v>
      </c>
      <c r="I239" s="1">
        <v>1</v>
      </c>
      <c r="J239" s="1">
        <v>28</v>
      </c>
      <c r="K239" s="1">
        <v>23</v>
      </c>
      <c r="L239" s="1" t="s">
        <v>25</v>
      </c>
      <c r="M239">
        <f t="shared" si="9"/>
        <v>69</v>
      </c>
      <c r="N239">
        <f>+Table2[[#This Row],[TOTAL_CANT_UTILIZADA]]/Table2[[#This Row],[TOTAL_SECCIONES]]</f>
        <v>23</v>
      </c>
      <c r="O239">
        <f t="shared" si="10"/>
        <v>0.25</v>
      </c>
      <c r="P239">
        <f t="shared" si="11"/>
        <v>0.25</v>
      </c>
    </row>
    <row r="240" spans="1:16" hidden="1" x14ac:dyDescent="0.2">
      <c r="A240" s="1" t="s">
        <v>12</v>
      </c>
      <c r="B240" s="1" t="s">
        <v>13</v>
      </c>
      <c r="C240" s="1" t="s">
        <v>492</v>
      </c>
      <c r="D240" s="1" t="s">
        <v>493</v>
      </c>
      <c r="E240" s="1" t="s">
        <v>372</v>
      </c>
      <c r="F240" s="1" t="s">
        <v>50</v>
      </c>
      <c r="G240" s="1" t="s">
        <v>373</v>
      </c>
      <c r="H240" s="1">
        <v>3</v>
      </c>
      <c r="I240" s="1">
        <v>1</v>
      </c>
      <c r="J240" s="1">
        <v>30</v>
      </c>
      <c r="K240" s="1">
        <v>21</v>
      </c>
      <c r="L240" s="1" t="s">
        <v>25</v>
      </c>
      <c r="M240">
        <f t="shared" si="9"/>
        <v>63</v>
      </c>
      <c r="N240">
        <f>+Table2[[#This Row],[TOTAL_CANT_UTILIZADA]]/Table2[[#This Row],[TOTAL_SECCIONES]]</f>
        <v>21</v>
      </c>
      <c r="O240">
        <f t="shared" si="10"/>
        <v>0.25</v>
      </c>
      <c r="P240">
        <f t="shared" si="11"/>
        <v>0.25</v>
      </c>
    </row>
    <row r="241" spans="1:16" hidden="1" x14ac:dyDescent="0.2">
      <c r="A241" s="1" t="s">
        <v>12</v>
      </c>
      <c r="B241" s="1" t="s">
        <v>13</v>
      </c>
      <c r="C241" s="1" t="s">
        <v>494</v>
      </c>
      <c r="D241" s="1" t="s">
        <v>495</v>
      </c>
      <c r="E241" s="1" t="s">
        <v>372</v>
      </c>
      <c r="F241" s="1" t="s">
        <v>50</v>
      </c>
      <c r="G241" s="1" t="s">
        <v>373</v>
      </c>
      <c r="H241" s="1">
        <v>3</v>
      </c>
      <c r="I241" s="1">
        <v>1</v>
      </c>
      <c r="J241" s="1">
        <v>2</v>
      </c>
      <c r="K241" s="1">
        <v>0</v>
      </c>
      <c r="L241" s="1" t="s">
        <v>25</v>
      </c>
      <c r="M241">
        <f t="shared" si="9"/>
        <v>0</v>
      </c>
      <c r="N241">
        <f>+Table2[[#This Row],[TOTAL_CANT_UTILIZADA]]/Table2[[#This Row],[TOTAL_SECCIONES]]</f>
        <v>0</v>
      </c>
      <c r="O241">
        <f t="shared" si="10"/>
        <v>0.25</v>
      </c>
      <c r="P241">
        <f t="shared" si="11"/>
        <v>0.25</v>
      </c>
    </row>
    <row r="242" spans="1:16" hidden="1" x14ac:dyDescent="0.2">
      <c r="A242" s="1" t="s">
        <v>12</v>
      </c>
      <c r="B242" s="1" t="s">
        <v>13</v>
      </c>
      <c r="C242" s="1" t="s">
        <v>496</v>
      </c>
      <c r="D242" s="1" t="s">
        <v>497</v>
      </c>
      <c r="E242" s="1" t="s">
        <v>372</v>
      </c>
      <c r="F242" s="1" t="s">
        <v>50</v>
      </c>
      <c r="G242" s="1" t="s">
        <v>373</v>
      </c>
      <c r="H242" s="1">
        <v>3</v>
      </c>
      <c r="I242" s="1">
        <v>1</v>
      </c>
      <c r="J242" s="1">
        <v>25</v>
      </c>
      <c r="K242" s="1">
        <v>20</v>
      </c>
      <c r="L242" s="1" t="s">
        <v>25</v>
      </c>
      <c r="M242">
        <f t="shared" si="9"/>
        <v>60</v>
      </c>
      <c r="N242">
        <f>+Table2[[#This Row],[TOTAL_CANT_UTILIZADA]]/Table2[[#This Row],[TOTAL_SECCIONES]]</f>
        <v>20</v>
      </c>
      <c r="O242">
        <f t="shared" si="10"/>
        <v>0.25</v>
      </c>
      <c r="P242">
        <f t="shared" si="11"/>
        <v>0.25</v>
      </c>
    </row>
    <row r="243" spans="1:16" hidden="1" x14ac:dyDescent="0.2">
      <c r="A243" s="1" t="s">
        <v>12</v>
      </c>
      <c r="B243" s="1" t="s">
        <v>13</v>
      </c>
      <c r="C243" s="1" t="s">
        <v>498</v>
      </c>
      <c r="D243" s="1" t="s">
        <v>499</v>
      </c>
      <c r="E243" s="1" t="s">
        <v>372</v>
      </c>
      <c r="F243" s="1" t="s">
        <v>50</v>
      </c>
      <c r="G243" s="1" t="s">
        <v>373</v>
      </c>
      <c r="H243" s="1">
        <v>3</v>
      </c>
      <c r="I243" s="1">
        <v>1</v>
      </c>
      <c r="J243" s="1">
        <v>6</v>
      </c>
      <c r="K243" s="1">
        <v>5</v>
      </c>
      <c r="L243" s="1" t="s">
        <v>25</v>
      </c>
      <c r="M243">
        <f t="shared" si="9"/>
        <v>15</v>
      </c>
      <c r="N243">
        <f>+Table2[[#This Row],[TOTAL_CANT_UTILIZADA]]/Table2[[#This Row],[TOTAL_SECCIONES]]</f>
        <v>5</v>
      </c>
      <c r="O243">
        <f t="shared" si="10"/>
        <v>0.25</v>
      </c>
      <c r="P243">
        <f t="shared" si="11"/>
        <v>0.25</v>
      </c>
    </row>
    <row r="244" spans="1:16" hidden="1" x14ac:dyDescent="0.2">
      <c r="A244" s="1" t="s">
        <v>12</v>
      </c>
      <c r="B244" s="1" t="s">
        <v>13</v>
      </c>
      <c r="C244" s="1" t="s">
        <v>500</v>
      </c>
      <c r="D244" s="1" t="s">
        <v>473</v>
      </c>
      <c r="E244" s="1" t="s">
        <v>372</v>
      </c>
      <c r="F244" s="1" t="s">
        <v>50</v>
      </c>
      <c r="G244" s="1" t="s">
        <v>373</v>
      </c>
      <c r="H244" s="1">
        <v>0</v>
      </c>
      <c r="I244" s="1">
        <v>5</v>
      </c>
      <c r="J244" s="1">
        <v>21</v>
      </c>
      <c r="K244" s="1">
        <v>17</v>
      </c>
      <c r="L244" s="1" t="s">
        <v>19</v>
      </c>
      <c r="M244">
        <f t="shared" si="9"/>
        <v>0</v>
      </c>
      <c r="N244">
        <f>+Table2[[#This Row],[TOTAL_CANT_UTILIZADA]]/Table2[[#This Row],[TOTAL_SECCIONES]]</f>
        <v>3.4</v>
      </c>
      <c r="O244">
        <f t="shared" si="10"/>
        <v>0</v>
      </c>
      <c r="P244">
        <f t="shared" si="11"/>
        <v>0</v>
      </c>
    </row>
    <row r="245" spans="1:16" hidden="1" x14ac:dyDescent="0.2">
      <c r="A245" s="1" t="s">
        <v>12</v>
      </c>
      <c r="B245" s="1" t="s">
        <v>13</v>
      </c>
      <c r="C245" s="1" t="s">
        <v>501</v>
      </c>
      <c r="D245" s="1" t="s">
        <v>475</v>
      </c>
      <c r="E245" s="1" t="s">
        <v>372</v>
      </c>
      <c r="F245" s="1" t="s">
        <v>50</v>
      </c>
      <c r="G245" s="1" t="s">
        <v>373</v>
      </c>
      <c r="H245" s="1">
        <v>0</v>
      </c>
      <c r="I245" s="1">
        <v>2</v>
      </c>
      <c r="J245" s="1">
        <v>2</v>
      </c>
      <c r="K245" s="1">
        <v>2</v>
      </c>
      <c r="L245" s="1" t="s">
        <v>19</v>
      </c>
      <c r="M245">
        <f t="shared" si="9"/>
        <v>0</v>
      </c>
      <c r="N245">
        <f>+Table2[[#This Row],[TOTAL_CANT_UTILIZADA]]/Table2[[#This Row],[TOTAL_SECCIONES]]</f>
        <v>1</v>
      </c>
      <c r="O245">
        <f t="shared" si="10"/>
        <v>0</v>
      </c>
      <c r="P245">
        <f t="shared" si="11"/>
        <v>0</v>
      </c>
    </row>
    <row r="246" spans="1:16" hidden="1" x14ac:dyDescent="0.2">
      <c r="A246" s="1" t="s">
        <v>12</v>
      </c>
      <c r="B246" s="1" t="s">
        <v>13</v>
      </c>
      <c r="C246" s="1" t="s">
        <v>502</v>
      </c>
      <c r="D246" s="1" t="s">
        <v>503</v>
      </c>
      <c r="E246" s="1" t="s">
        <v>504</v>
      </c>
      <c r="F246" s="1" t="s">
        <v>50</v>
      </c>
      <c r="G246" s="1" t="s">
        <v>373</v>
      </c>
      <c r="H246" s="1">
        <v>3</v>
      </c>
      <c r="I246" s="1">
        <v>27</v>
      </c>
      <c r="J246" s="1">
        <v>1024</v>
      </c>
      <c r="K246" s="1">
        <v>1021</v>
      </c>
      <c r="L246" s="1" t="s">
        <v>25</v>
      </c>
      <c r="M246">
        <f t="shared" si="9"/>
        <v>3063</v>
      </c>
      <c r="N246">
        <f>+Table2[[#This Row],[TOTAL_CANT_UTILIZADA]]/Table2[[#This Row],[TOTAL_SECCIONES]]</f>
        <v>37.814814814814817</v>
      </c>
      <c r="O246">
        <f t="shared" si="10"/>
        <v>0.25</v>
      </c>
      <c r="P246">
        <f t="shared" si="11"/>
        <v>6.75</v>
      </c>
    </row>
    <row r="247" spans="1:16" hidden="1" x14ac:dyDescent="0.2">
      <c r="A247" s="1" t="s">
        <v>12</v>
      </c>
      <c r="B247" s="1" t="s">
        <v>13</v>
      </c>
      <c r="C247" s="1" t="s">
        <v>505</v>
      </c>
      <c r="D247" s="1" t="s">
        <v>506</v>
      </c>
      <c r="E247" s="1" t="s">
        <v>504</v>
      </c>
      <c r="F247" s="1" t="s">
        <v>50</v>
      </c>
      <c r="G247" s="1" t="s">
        <v>373</v>
      </c>
      <c r="H247" s="1">
        <v>3</v>
      </c>
      <c r="I247" s="1">
        <v>8</v>
      </c>
      <c r="J247" s="1">
        <v>251</v>
      </c>
      <c r="K247" s="1">
        <v>251</v>
      </c>
      <c r="L247" s="1" t="s">
        <v>25</v>
      </c>
      <c r="M247">
        <f t="shared" si="9"/>
        <v>753</v>
      </c>
      <c r="N247">
        <f>+Table2[[#This Row],[TOTAL_CANT_UTILIZADA]]/Table2[[#This Row],[TOTAL_SECCIONES]]</f>
        <v>31.375</v>
      </c>
      <c r="O247">
        <f t="shared" si="10"/>
        <v>0.25</v>
      </c>
      <c r="P247">
        <f t="shared" si="11"/>
        <v>2</v>
      </c>
    </row>
    <row r="248" spans="1:16" hidden="1" x14ac:dyDescent="0.2">
      <c r="A248" s="1" t="s">
        <v>12</v>
      </c>
      <c r="B248" s="1" t="s">
        <v>13</v>
      </c>
      <c r="C248" s="1" t="s">
        <v>507</v>
      </c>
      <c r="D248" s="1" t="s">
        <v>508</v>
      </c>
      <c r="E248" s="1" t="s">
        <v>504</v>
      </c>
      <c r="F248" s="1" t="s">
        <v>50</v>
      </c>
      <c r="G248" s="1" t="s">
        <v>373</v>
      </c>
      <c r="H248" s="1">
        <v>3</v>
      </c>
      <c r="I248" s="1">
        <v>1</v>
      </c>
      <c r="J248" s="1">
        <v>88</v>
      </c>
      <c r="K248" s="1">
        <v>88</v>
      </c>
      <c r="L248" s="1" t="s">
        <v>25</v>
      </c>
      <c r="M248">
        <f t="shared" si="9"/>
        <v>264</v>
      </c>
      <c r="N248">
        <f>+Table2[[#This Row],[TOTAL_CANT_UTILIZADA]]/Table2[[#This Row],[TOTAL_SECCIONES]]</f>
        <v>88</v>
      </c>
      <c r="O248">
        <f t="shared" si="10"/>
        <v>0.25</v>
      </c>
      <c r="P248">
        <f t="shared" si="11"/>
        <v>0.25</v>
      </c>
    </row>
    <row r="249" spans="1:16" hidden="1" x14ac:dyDescent="0.2">
      <c r="A249" s="1" t="s">
        <v>12</v>
      </c>
      <c r="B249" s="1" t="s">
        <v>13</v>
      </c>
      <c r="C249" s="1" t="s">
        <v>509</v>
      </c>
      <c r="D249" s="1" t="s">
        <v>510</v>
      </c>
      <c r="E249" s="1" t="s">
        <v>504</v>
      </c>
      <c r="F249" s="1" t="s">
        <v>50</v>
      </c>
      <c r="G249" s="1" t="s">
        <v>373</v>
      </c>
      <c r="H249" s="1">
        <v>3</v>
      </c>
      <c r="I249" s="1">
        <v>1</v>
      </c>
      <c r="J249" s="1">
        <v>30</v>
      </c>
      <c r="K249" s="1">
        <v>24</v>
      </c>
      <c r="L249" s="1" t="s">
        <v>25</v>
      </c>
      <c r="M249">
        <f t="shared" si="9"/>
        <v>72</v>
      </c>
      <c r="N249">
        <f>+Table2[[#This Row],[TOTAL_CANT_UTILIZADA]]/Table2[[#This Row],[TOTAL_SECCIONES]]</f>
        <v>24</v>
      </c>
      <c r="O249">
        <f t="shared" si="10"/>
        <v>0.25</v>
      </c>
      <c r="P249">
        <f t="shared" si="11"/>
        <v>0.25</v>
      </c>
    </row>
    <row r="250" spans="1:16" hidden="1" x14ac:dyDescent="0.2">
      <c r="A250" s="1" t="s">
        <v>12</v>
      </c>
      <c r="B250" s="1" t="s">
        <v>13</v>
      </c>
      <c r="C250" s="1" t="s">
        <v>511</v>
      </c>
      <c r="D250" s="1" t="s">
        <v>512</v>
      </c>
      <c r="E250" s="1" t="s">
        <v>504</v>
      </c>
      <c r="F250" s="1" t="s">
        <v>50</v>
      </c>
      <c r="G250" s="1" t="s">
        <v>373</v>
      </c>
      <c r="H250" s="1">
        <v>3</v>
      </c>
      <c r="I250" s="1">
        <v>1</v>
      </c>
      <c r="J250" s="1">
        <v>30</v>
      </c>
      <c r="K250" s="1">
        <v>29</v>
      </c>
      <c r="L250" s="1" t="s">
        <v>25</v>
      </c>
      <c r="M250">
        <f t="shared" si="9"/>
        <v>87</v>
      </c>
      <c r="N250">
        <f>+Table2[[#This Row],[TOTAL_CANT_UTILIZADA]]/Table2[[#This Row],[TOTAL_SECCIONES]]</f>
        <v>29</v>
      </c>
      <c r="O250">
        <f t="shared" si="10"/>
        <v>0.25</v>
      </c>
      <c r="P250">
        <f t="shared" si="11"/>
        <v>0.25</v>
      </c>
    </row>
    <row r="251" spans="1:16" hidden="1" x14ac:dyDescent="0.2">
      <c r="A251" s="1" t="s">
        <v>12</v>
      </c>
      <c r="B251" s="1" t="s">
        <v>13</v>
      </c>
      <c r="C251" s="1" t="s">
        <v>513</v>
      </c>
      <c r="D251" s="1" t="s">
        <v>514</v>
      </c>
      <c r="E251" s="1" t="s">
        <v>504</v>
      </c>
      <c r="F251" s="1" t="s">
        <v>50</v>
      </c>
      <c r="G251" s="1" t="s">
        <v>373</v>
      </c>
      <c r="H251" s="1">
        <v>3</v>
      </c>
      <c r="I251" s="1">
        <v>1</v>
      </c>
      <c r="J251" s="1">
        <v>20</v>
      </c>
      <c r="K251" s="1">
        <v>12</v>
      </c>
      <c r="L251" s="1" t="s">
        <v>25</v>
      </c>
      <c r="M251">
        <f t="shared" si="9"/>
        <v>36</v>
      </c>
      <c r="N251">
        <f>+Table2[[#This Row],[TOTAL_CANT_UTILIZADA]]/Table2[[#This Row],[TOTAL_SECCIONES]]</f>
        <v>12</v>
      </c>
      <c r="O251">
        <f t="shared" si="10"/>
        <v>0.25</v>
      </c>
      <c r="P251">
        <f t="shared" si="11"/>
        <v>0.25</v>
      </c>
    </row>
    <row r="252" spans="1:16" hidden="1" x14ac:dyDescent="0.2">
      <c r="A252" s="1" t="s">
        <v>12</v>
      </c>
      <c r="B252" s="1" t="s">
        <v>13</v>
      </c>
      <c r="C252" s="1" t="s">
        <v>515</v>
      </c>
      <c r="D252" s="1" t="s">
        <v>516</v>
      </c>
      <c r="E252" s="1" t="s">
        <v>504</v>
      </c>
      <c r="F252" s="1" t="s">
        <v>50</v>
      </c>
      <c r="G252" s="1" t="s">
        <v>373</v>
      </c>
      <c r="H252" s="1">
        <v>3</v>
      </c>
      <c r="I252" s="1">
        <v>1</v>
      </c>
      <c r="J252" s="1">
        <v>20</v>
      </c>
      <c r="K252" s="1">
        <v>12</v>
      </c>
      <c r="L252" s="1" t="s">
        <v>25</v>
      </c>
      <c r="M252">
        <f t="shared" si="9"/>
        <v>36</v>
      </c>
      <c r="N252">
        <f>+Table2[[#This Row],[TOTAL_CANT_UTILIZADA]]/Table2[[#This Row],[TOTAL_SECCIONES]]</f>
        <v>12</v>
      </c>
      <c r="O252">
        <f t="shared" si="10"/>
        <v>0.25</v>
      </c>
      <c r="P252">
        <f t="shared" si="11"/>
        <v>0.25</v>
      </c>
    </row>
    <row r="253" spans="1:16" hidden="1" x14ac:dyDescent="0.2">
      <c r="A253" s="1" t="s">
        <v>12</v>
      </c>
      <c r="B253" s="1" t="s">
        <v>13</v>
      </c>
      <c r="C253" s="1" t="s">
        <v>517</v>
      </c>
      <c r="D253" s="1" t="s">
        <v>518</v>
      </c>
      <c r="E253" s="1" t="s">
        <v>504</v>
      </c>
      <c r="F253" s="1" t="s">
        <v>50</v>
      </c>
      <c r="G253" s="1" t="s">
        <v>373</v>
      </c>
      <c r="H253" s="1">
        <v>3</v>
      </c>
      <c r="I253" s="1">
        <v>1</v>
      </c>
      <c r="J253" s="1">
        <v>30</v>
      </c>
      <c r="K253" s="1">
        <v>28</v>
      </c>
      <c r="L253" s="1" t="s">
        <v>25</v>
      </c>
      <c r="M253">
        <f t="shared" si="9"/>
        <v>84</v>
      </c>
      <c r="N253">
        <f>+Table2[[#This Row],[TOTAL_CANT_UTILIZADA]]/Table2[[#This Row],[TOTAL_SECCIONES]]</f>
        <v>28</v>
      </c>
      <c r="O253">
        <f t="shared" si="10"/>
        <v>0.25</v>
      </c>
      <c r="P253">
        <f t="shared" si="11"/>
        <v>0.25</v>
      </c>
    </row>
    <row r="254" spans="1:16" hidden="1" x14ac:dyDescent="0.2">
      <c r="A254" s="1" t="s">
        <v>12</v>
      </c>
      <c r="B254" s="1" t="s">
        <v>13</v>
      </c>
      <c r="C254" s="1" t="s">
        <v>519</v>
      </c>
      <c r="D254" s="1" t="s">
        <v>520</v>
      </c>
      <c r="E254" s="1" t="s">
        <v>504</v>
      </c>
      <c r="F254" s="1" t="s">
        <v>50</v>
      </c>
      <c r="G254" s="1" t="s">
        <v>373</v>
      </c>
      <c r="H254" s="1">
        <v>3</v>
      </c>
      <c r="I254" s="1">
        <v>1</v>
      </c>
      <c r="J254" s="1">
        <v>20</v>
      </c>
      <c r="K254" s="1">
        <v>13</v>
      </c>
      <c r="L254" s="1" t="s">
        <v>25</v>
      </c>
      <c r="M254">
        <f t="shared" si="9"/>
        <v>39</v>
      </c>
      <c r="N254">
        <f>+Table2[[#This Row],[TOTAL_CANT_UTILIZADA]]/Table2[[#This Row],[TOTAL_SECCIONES]]</f>
        <v>13</v>
      </c>
      <c r="O254">
        <f t="shared" si="10"/>
        <v>0.25</v>
      </c>
      <c r="P254">
        <f t="shared" si="11"/>
        <v>0.25</v>
      </c>
    </row>
    <row r="255" spans="1:16" hidden="1" x14ac:dyDescent="0.2">
      <c r="A255" s="1" t="s">
        <v>12</v>
      </c>
      <c r="B255" s="1" t="s">
        <v>13</v>
      </c>
      <c r="C255" s="1" t="s">
        <v>521</v>
      </c>
      <c r="D255" s="1" t="s">
        <v>522</v>
      </c>
      <c r="E255" s="1" t="s">
        <v>504</v>
      </c>
      <c r="F255" s="1" t="s">
        <v>50</v>
      </c>
      <c r="G255" s="1" t="s">
        <v>373</v>
      </c>
      <c r="H255" s="1">
        <v>3</v>
      </c>
      <c r="I255" s="1">
        <v>1</v>
      </c>
      <c r="J255" s="1">
        <v>20</v>
      </c>
      <c r="K255" s="1">
        <v>16</v>
      </c>
      <c r="L255" s="1" t="s">
        <v>25</v>
      </c>
      <c r="M255">
        <f t="shared" si="9"/>
        <v>48</v>
      </c>
      <c r="N255">
        <f>+Table2[[#This Row],[TOTAL_CANT_UTILIZADA]]/Table2[[#This Row],[TOTAL_SECCIONES]]</f>
        <v>16</v>
      </c>
      <c r="O255">
        <f t="shared" si="10"/>
        <v>0.25</v>
      </c>
      <c r="P255">
        <f t="shared" si="11"/>
        <v>0.25</v>
      </c>
    </row>
    <row r="256" spans="1:16" hidden="1" x14ac:dyDescent="0.2">
      <c r="A256" s="1" t="s">
        <v>12</v>
      </c>
      <c r="B256" s="1" t="s">
        <v>13</v>
      </c>
      <c r="C256" s="1" t="s">
        <v>523</v>
      </c>
      <c r="D256" s="1" t="s">
        <v>524</v>
      </c>
      <c r="E256" s="1" t="s">
        <v>525</v>
      </c>
      <c r="F256" s="1" t="s">
        <v>17</v>
      </c>
      <c r="G256" s="1" t="s">
        <v>167</v>
      </c>
      <c r="H256" s="1">
        <v>3</v>
      </c>
      <c r="I256" s="1">
        <v>1</v>
      </c>
      <c r="J256" s="1">
        <v>9</v>
      </c>
      <c r="K256" s="1">
        <v>9</v>
      </c>
      <c r="L256" s="1" t="s">
        <v>25</v>
      </c>
      <c r="M256">
        <f t="shared" si="9"/>
        <v>27</v>
      </c>
      <c r="N256">
        <f>+Table2[[#This Row],[TOTAL_CANT_UTILIZADA]]/Table2[[#This Row],[TOTAL_SECCIONES]]</f>
        <v>9</v>
      </c>
      <c r="O256">
        <f t="shared" si="10"/>
        <v>0.25</v>
      </c>
      <c r="P256">
        <f t="shared" si="11"/>
        <v>0.25</v>
      </c>
    </row>
    <row r="257" spans="1:16" hidden="1" x14ac:dyDescent="0.2">
      <c r="A257" s="1" t="s">
        <v>12</v>
      </c>
      <c r="B257" s="1" t="s">
        <v>13</v>
      </c>
      <c r="C257" s="1" t="s">
        <v>526</v>
      </c>
      <c r="D257" s="1" t="s">
        <v>527</v>
      </c>
      <c r="E257" s="1" t="s">
        <v>525</v>
      </c>
      <c r="F257" s="1" t="s">
        <v>17</v>
      </c>
      <c r="G257" s="1" t="s">
        <v>167</v>
      </c>
      <c r="H257" s="1">
        <v>3</v>
      </c>
      <c r="I257" s="1">
        <v>1</v>
      </c>
      <c r="J257" s="1">
        <v>8</v>
      </c>
      <c r="K257" s="1">
        <v>5</v>
      </c>
      <c r="L257" s="1" t="s">
        <v>25</v>
      </c>
      <c r="M257">
        <f t="shared" si="9"/>
        <v>15</v>
      </c>
      <c r="N257">
        <f>+Table2[[#This Row],[TOTAL_CANT_UTILIZADA]]/Table2[[#This Row],[TOTAL_SECCIONES]]</f>
        <v>5</v>
      </c>
      <c r="O257">
        <f t="shared" si="10"/>
        <v>0.25</v>
      </c>
      <c r="P257">
        <f t="shared" si="11"/>
        <v>0.25</v>
      </c>
    </row>
    <row r="258" spans="1:16" hidden="1" x14ac:dyDescent="0.2">
      <c r="A258" s="1" t="s">
        <v>12</v>
      </c>
      <c r="B258" s="1" t="s">
        <v>13</v>
      </c>
      <c r="C258" s="1" t="s">
        <v>528</v>
      </c>
      <c r="D258" s="1" t="s">
        <v>529</v>
      </c>
      <c r="E258" s="1" t="s">
        <v>525</v>
      </c>
      <c r="F258" s="1" t="s">
        <v>17</v>
      </c>
      <c r="G258" s="1" t="s">
        <v>167</v>
      </c>
      <c r="H258" s="1">
        <v>0</v>
      </c>
      <c r="I258" s="1">
        <v>1</v>
      </c>
      <c r="J258" s="1">
        <v>2</v>
      </c>
      <c r="K258" s="1">
        <v>1</v>
      </c>
      <c r="L258" s="1" t="s">
        <v>19</v>
      </c>
      <c r="M258">
        <f t="shared" si="9"/>
        <v>0</v>
      </c>
      <c r="N258">
        <f>+Table2[[#This Row],[TOTAL_CANT_UTILIZADA]]/Table2[[#This Row],[TOTAL_SECCIONES]]</f>
        <v>1</v>
      </c>
      <c r="O258">
        <f t="shared" si="10"/>
        <v>0</v>
      </c>
      <c r="P258">
        <f t="shared" si="11"/>
        <v>0</v>
      </c>
    </row>
    <row r="259" spans="1:16" hidden="1" x14ac:dyDescent="0.2">
      <c r="A259" s="1" t="s">
        <v>12</v>
      </c>
      <c r="B259" s="1" t="s">
        <v>13</v>
      </c>
      <c r="C259" s="1" t="s">
        <v>530</v>
      </c>
      <c r="D259" s="1" t="s">
        <v>531</v>
      </c>
      <c r="E259" s="1" t="s">
        <v>525</v>
      </c>
      <c r="F259" s="1" t="s">
        <v>17</v>
      </c>
      <c r="G259" s="1" t="s">
        <v>167</v>
      </c>
      <c r="H259" s="1">
        <v>0</v>
      </c>
      <c r="I259" s="1">
        <v>3</v>
      </c>
      <c r="J259" s="1">
        <v>6</v>
      </c>
      <c r="K259" s="1">
        <v>4</v>
      </c>
      <c r="L259" s="1" t="s">
        <v>22</v>
      </c>
      <c r="M259">
        <f t="shared" ref="M259:M322" si="12">+K259*H259</f>
        <v>0</v>
      </c>
      <c r="N259">
        <f>+Table2[[#This Row],[TOTAL_CANT_UTILIZADA]]/Table2[[#This Row],[TOTAL_SECCIONES]]</f>
        <v>1.3333333333333333</v>
      </c>
      <c r="O259">
        <f t="shared" ref="O259:O322" si="13">+H259/12</f>
        <v>0</v>
      </c>
      <c r="P259">
        <f t="shared" ref="P259:P322" si="14">+O259*I259</f>
        <v>0</v>
      </c>
    </row>
    <row r="260" spans="1:16" hidden="1" x14ac:dyDescent="0.2">
      <c r="A260" s="1" t="s">
        <v>12</v>
      </c>
      <c r="B260" s="1" t="s">
        <v>13</v>
      </c>
      <c r="C260" s="1" t="s">
        <v>532</v>
      </c>
      <c r="D260" s="1" t="s">
        <v>533</v>
      </c>
      <c r="E260" s="1" t="s">
        <v>525</v>
      </c>
      <c r="F260" s="1" t="s">
        <v>50</v>
      </c>
      <c r="G260" s="1" t="s">
        <v>167</v>
      </c>
      <c r="H260" s="1">
        <v>3</v>
      </c>
      <c r="I260" s="1">
        <v>1</v>
      </c>
      <c r="J260" s="1">
        <v>30</v>
      </c>
      <c r="K260" s="1">
        <v>29</v>
      </c>
      <c r="L260" s="1" t="s">
        <v>25</v>
      </c>
      <c r="M260">
        <f t="shared" si="12"/>
        <v>87</v>
      </c>
      <c r="N260">
        <f>+Table2[[#This Row],[TOTAL_CANT_UTILIZADA]]/Table2[[#This Row],[TOTAL_SECCIONES]]</f>
        <v>29</v>
      </c>
      <c r="O260">
        <f t="shared" si="13"/>
        <v>0.25</v>
      </c>
      <c r="P260">
        <f t="shared" si="14"/>
        <v>0.25</v>
      </c>
    </row>
    <row r="261" spans="1:16" hidden="1" x14ac:dyDescent="0.2">
      <c r="A261" s="1" t="s">
        <v>12</v>
      </c>
      <c r="B261" s="1" t="s">
        <v>13</v>
      </c>
      <c r="C261" s="1" t="s">
        <v>534</v>
      </c>
      <c r="D261" s="1" t="s">
        <v>535</v>
      </c>
      <c r="E261" s="1" t="s">
        <v>525</v>
      </c>
      <c r="F261" s="1" t="s">
        <v>50</v>
      </c>
      <c r="G261" s="1" t="s">
        <v>167</v>
      </c>
      <c r="H261" s="1">
        <v>3</v>
      </c>
      <c r="I261" s="1">
        <v>1</v>
      </c>
      <c r="J261" s="1">
        <v>29</v>
      </c>
      <c r="K261" s="1">
        <v>29</v>
      </c>
      <c r="L261" s="1" t="s">
        <v>25</v>
      </c>
      <c r="M261">
        <f t="shared" si="12"/>
        <v>87</v>
      </c>
      <c r="N261">
        <f>+Table2[[#This Row],[TOTAL_CANT_UTILIZADA]]/Table2[[#This Row],[TOTAL_SECCIONES]]</f>
        <v>29</v>
      </c>
      <c r="O261">
        <f t="shared" si="13"/>
        <v>0.25</v>
      </c>
      <c r="P261">
        <f t="shared" si="14"/>
        <v>0.25</v>
      </c>
    </row>
    <row r="262" spans="1:16" hidden="1" x14ac:dyDescent="0.2">
      <c r="A262" s="1" t="s">
        <v>12</v>
      </c>
      <c r="B262" s="1" t="s">
        <v>13</v>
      </c>
      <c r="C262" s="1" t="s">
        <v>536</v>
      </c>
      <c r="D262" s="1" t="s">
        <v>537</v>
      </c>
      <c r="E262" s="1" t="s">
        <v>525</v>
      </c>
      <c r="F262" s="1" t="s">
        <v>50</v>
      </c>
      <c r="G262" s="1" t="s">
        <v>167</v>
      </c>
      <c r="H262" s="1">
        <v>3</v>
      </c>
      <c r="I262" s="1">
        <v>12</v>
      </c>
      <c r="J262" s="1">
        <v>256</v>
      </c>
      <c r="K262" s="1">
        <v>254</v>
      </c>
      <c r="L262" s="1" t="s">
        <v>25</v>
      </c>
      <c r="M262">
        <f t="shared" si="12"/>
        <v>762</v>
      </c>
      <c r="N262">
        <f>+Table2[[#This Row],[TOTAL_CANT_UTILIZADA]]/Table2[[#This Row],[TOTAL_SECCIONES]]</f>
        <v>21.166666666666668</v>
      </c>
      <c r="O262">
        <f t="shared" si="13"/>
        <v>0.25</v>
      </c>
      <c r="P262">
        <f t="shared" si="14"/>
        <v>3</v>
      </c>
    </row>
    <row r="263" spans="1:16" hidden="1" x14ac:dyDescent="0.2">
      <c r="A263" s="1" t="s">
        <v>12</v>
      </c>
      <c r="B263" s="1" t="s">
        <v>13</v>
      </c>
      <c r="C263" s="1" t="s">
        <v>538</v>
      </c>
      <c r="D263" s="1" t="s">
        <v>64</v>
      </c>
      <c r="E263" s="1" t="s">
        <v>525</v>
      </c>
      <c r="F263" s="1" t="s">
        <v>50</v>
      </c>
      <c r="G263" s="1" t="s">
        <v>167</v>
      </c>
      <c r="H263" s="1">
        <v>1</v>
      </c>
      <c r="I263" s="1">
        <v>1</v>
      </c>
      <c r="J263" s="1">
        <v>10</v>
      </c>
      <c r="K263" s="1">
        <v>6</v>
      </c>
      <c r="L263" s="1" t="s">
        <v>65</v>
      </c>
      <c r="M263">
        <f t="shared" si="12"/>
        <v>6</v>
      </c>
      <c r="N263">
        <f>+Table2[[#This Row],[TOTAL_CANT_UTILIZADA]]/Table2[[#This Row],[TOTAL_SECCIONES]]</f>
        <v>6</v>
      </c>
      <c r="O263">
        <f t="shared" si="13"/>
        <v>8.3333333333333329E-2</v>
      </c>
      <c r="P263">
        <f t="shared" si="14"/>
        <v>8.3333333333333329E-2</v>
      </c>
    </row>
    <row r="264" spans="1:16" hidden="1" x14ac:dyDescent="0.2">
      <c r="A264" s="1" t="s">
        <v>12</v>
      </c>
      <c r="B264" s="1" t="s">
        <v>13</v>
      </c>
      <c r="C264" s="1" t="s">
        <v>539</v>
      </c>
      <c r="D264" s="1" t="s">
        <v>540</v>
      </c>
      <c r="E264" s="1" t="s">
        <v>525</v>
      </c>
      <c r="F264" s="1" t="s">
        <v>50</v>
      </c>
      <c r="G264" s="1" t="s">
        <v>167</v>
      </c>
      <c r="H264" s="1">
        <v>3</v>
      </c>
      <c r="I264" s="1">
        <v>1</v>
      </c>
      <c r="J264" s="1">
        <v>30</v>
      </c>
      <c r="K264" s="1">
        <v>27</v>
      </c>
      <c r="L264" s="1" t="s">
        <v>25</v>
      </c>
      <c r="M264">
        <f t="shared" si="12"/>
        <v>81</v>
      </c>
      <c r="N264">
        <f>+Table2[[#This Row],[TOTAL_CANT_UTILIZADA]]/Table2[[#This Row],[TOTAL_SECCIONES]]</f>
        <v>27</v>
      </c>
      <c r="O264">
        <f t="shared" si="13"/>
        <v>0.25</v>
      </c>
      <c r="P264">
        <f t="shared" si="14"/>
        <v>0.25</v>
      </c>
    </row>
    <row r="265" spans="1:16" hidden="1" x14ac:dyDescent="0.2">
      <c r="A265" s="1" t="s">
        <v>12</v>
      </c>
      <c r="B265" s="1" t="s">
        <v>13</v>
      </c>
      <c r="C265" s="1" t="s">
        <v>541</v>
      </c>
      <c r="D265" s="1" t="s">
        <v>542</v>
      </c>
      <c r="E265" s="1" t="s">
        <v>525</v>
      </c>
      <c r="F265" s="1" t="s">
        <v>50</v>
      </c>
      <c r="G265" s="1" t="s">
        <v>167</v>
      </c>
      <c r="H265" s="1">
        <v>3</v>
      </c>
      <c r="I265" s="1">
        <v>1</v>
      </c>
      <c r="J265" s="1">
        <v>30</v>
      </c>
      <c r="K265" s="1">
        <v>24</v>
      </c>
      <c r="L265" s="1" t="s">
        <v>25</v>
      </c>
      <c r="M265">
        <f t="shared" si="12"/>
        <v>72</v>
      </c>
      <c r="N265">
        <f>+Table2[[#This Row],[TOTAL_CANT_UTILIZADA]]/Table2[[#This Row],[TOTAL_SECCIONES]]</f>
        <v>24</v>
      </c>
      <c r="O265">
        <f t="shared" si="13"/>
        <v>0.25</v>
      </c>
      <c r="P265">
        <f t="shared" si="14"/>
        <v>0.25</v>
      </c>
    </row>
    <row r="266" spans="1:16" hidden="1" x14ac:dyDescent="0.2">
      <c r="A266" s="1" t="s">
        <v>12</v>
      </c>
      <c r="B266" s="1" t="s">
        <v>13</v>
      </c>
      <c r="C266" s="1" t="s">
        <v>543</v>
      </c>
      <c r="D266" s="1" t="s">
        <v>336</v>
      </c>
      <c r="E266" s="1" t="s">
        <v>544</v>
      </c>
      <c r="F266" s="1" t="s">
        <v>17</v>
      </c>
      <c r="G266" s="1" t="s">
        <v>167</v>
      </c>
      <c r="H266" s="1">
        <v>0</v>
      </c>
      <c r="I266" s="1">
        <v>6</v>
      </c>
      <c r="J266" s="1">
        <v>15</v>
      </c>
      <c r="K266" s="1">
        <v>13</v>
      </c>
      <c r="L266" s="1" t="s">
        <v>22</v>
      </c>
      <c r="M266">
        <f t="shared" si="12"/>
        <v>0</v>
      </c>
      <c r="N266">
        <f>+Table2[[#This Row],[TOTAL_CANT_UTILIZADA]]/Table2[[#This Row],[TOTAL_SECCIONES]]</f>
        <v>2.1666666666666665</v>
      </c>
      <c r="O266">
        <f t="shared" si="13"/>
        <v>0</v>
      </c>
      <c r="P266">
        <f t="shared" si="14"/>
        <v>0</v>
      </c>
    </row>
    <row r="267" spans="1:16" hidden="1" x14ac:dyDescent="0.2">
      <c r="A267" s="1" t="s">
        <v>12</v>
      </c>
      <c r="B267" s="1" t="s">
        <v>13</v>
      </c>
      <c r="C267" s="1" t="s">
        <v>545</v>
      </c>
      <c r="D267" s="1" t="s">
        <v>546</v>
      </c>
      <c r="E267" s="1" t="s">
        <v>544</v>
      </c>
      <c r="F267" s="1" t="s">
        <v>17</v>
      </c>
      <c r="G267" s="1" t="s">
        <v>167</v>
      </c>
      <c r="H267" s="1">
        <v>3</v>
      </c>
      <c r="I267" s="1">
        <v>1</v>
      </c>
      <c r="J267" s="1">
        <v>5</v>
      </c>
      <c r="K267" s="1">
        <v>4</v>
      </c>
      <c r="L267" s="1" t="s">
        <v>25</v>
      </c>
      <c r="M267">
        <f t="shared" si="12"/>
        <v>12</v>
      </c>
      <c r="N267">
        <f>+Table2[[#This Row],[TOTAL_CANT_UTILIZADA]]/Table2[[#This Row],[TOTAL_SECCIONES]]</f>
        <v>4</v>
      </c>
      <c r="O267">
        <f t="shared" si="13"/>
        <v>0.25</v>
      </c>
      <c r="P267">
        <f t="shared" si="14"/>
        <v>0.25</v>
      </c>
    </row>
    <row r="268" spans="1:16" hidden="1" x14ac:dyDescent="0.2">
      <c r="A268" s="1" t="s">
        <v>12</v>
      </c>
      <c r="B268" s="1" t="s">
        <v>13</v>
      </c>
      <c r="C268" s="1" t="s">
        <v>547</v>
      </c>
      <c r="D268" s="1" t="s">
        <v>548</v>
      </c>
      <c r="E268" s="1" t="s">
        <v>544</v>
      </c>
      <c r="F268" s="1" t="s">
        <v>17</v>
      </c>
      <c r="G268" s="1" t="s">
        <v>167</v>
      </c>
      <c r="H268" s="1">
        <v>3</v>
      </c>
      <c r="I268" s="1">
        <v>1</v>
      </c>
      <c r="J268" s="1">
        <v>7</v>
      </c>
      <c r="K268" s="1">
        <v>7</v>
      </c>
      <c r="L268" s="1" t="s">
        <v>25</v>
      </c>
      <c r="M268">
        <f t="shared" si="12"/>
        <v>21</v>
      </c>
      <c r="N268">
        <f>+Table2[[#This Row],[TOTAL_CANT_UTILIZADA]]/Table2[[#This Row],[TOTAL_SECCIONES]]</f>
        <v>7</v>
      </c>
      <c r="O268">
        <f t="shared" si="13"/>
        <v>0.25</v>
      </c>
      <c r="P268">
        <f t="shared" si="14"/>
        <v>0.25</v>
      </c>
    </row>
    <row r="269" spans="1:16" hidden="1" x14ac:dyDescent="0.2">
      <c r="A269" s="1" t="s">
        <v>12</v>
      </c>
      <c r="B269" s="1" t="s">
        <v>13</v>
      </c>
      <c r="C269" s="1" t="s">
        <v>549</v>
      </c>
      <c r="D269" s="1" t="s">
        <v>550</v>
      </c>
      <c r="E269" s="1" t="s">
        <v>544</v>
      </c>
      <c r="F269" s="1" t="s">
        <v>50</v>
      </c>
      <c r="G269" s="1" t="s">
        <v>167</v>
      </c>
      <c r="H269" s="1">
        <v>1</v>
      </c>
      <c r="I269" s="1">
        <v>4</v>
      </c>
      <c r="J269" s="1">
        <v>120</v>
      </c>
      <c r="K269" s="1">
        <v>120</v>
      </c>
      <c r="L269" s="1" t="s">
        <v>25</v>
      </c>
      <c r="M269">
        <f t="shared" si="12"/>
        <v>120</v>
      </c>
      <c r="N269">
        <f>+Table2[[#This Row],[TOTAL_CANT_UTILIZADA]]/Table2[[#This Row],[TOTAL_SECCIONES]]</f>
        <v>30</v>
      </c>
      <c r="O269">
        <f t="shared" si="13"/>
        <v>8.3333333333333329E-2</v>
      </c>
      <c r="P269">
        <f t="shared" si="14"/>
        <v>0.33333333333333331</v>
      </c>
    </row>
    <row r="270" spans="1:16" hidden="1" x14ac:dyDescent="0.2">
      <c r="A270" s="1" t="s">
        <v>12</v>
      </c>
      <c r="B270" s="1" t="s">
        <v>13</v>
      </c>
      <c r="C270" s="1" t="s">
        <v>551</v>
      </c>
      <c r="D270" s="1" t="s">
        <v>552</v>
      </c>
      <c r="E270" s="1" t="s">
        <v>544</v>
      </c>
      <c r="F270" s="1" t="s">
        <v>50</v>
      </c>
      <c r="G270" s="1" t="s">
        <v>167</v>
      </c>
      <c r="H270" s="1">
        <v>3</v>
      </c>
      <c r="I270" s="1">
        <v>1</v>
      </c>
      <c r="J270" s="1">
        <v>25</v>
      </c>
      <c r="K270" s="1">
        <v>11</v>
      </c>
      <c r="L270" s="1" t="s">
        <v>25</v>
      </c>
      <c r="M270">
        <f t="shared" si="12"/>
        <v>33</v>
      </c>
      <c r="N270">
        <f>+Table2[[#This Row],[TOTAL_CANT_UTILIZADA]]/Table2[[#This Row],[TOTAL_SECCIONES]]</f>
        <v>11</v>
      </c>
      <c r="O270">
        <f t="shared" si="13"/>
        <v>0.25</v>
      </c>
      <c r="P270">
        <f t="shared" si="14"/>
        <v>0.25</v>
      </c>
    </row>
    <row r="271" spans="1:16" hidden="1" x14ac:dyDescent="0.2">
      <c r="A271" s="1" t="s">
        <v>12</v>
      </c>
      <c r="B271" s="1" t="s">
        <v>13</v>
      </c>
      <c r="C271" s="1" t="s">
        <v>553</v>
      </c>
      <c r="D271" s="1" t="s">
        <v>554</v>
      </c>
      <c r="E271" s="1" t="s">
        <v>544</v>
      </c>
      <c r="F271" s="1" t="s">
        <v>50</v>
      </c>
      <c r="G271" s="1" t="s">
        <v>167</v>
      </c>
      <c r="H271" s="1">
        <v>3</v>
      </c>
      <c r="I271" s="1">
        <v>1</v>
      </c>
      <c r="J271" s="1">
        <v>20</v>
      </c>
      <c r="K271" s="1">
        <v>16</v>
      </c>
      <c r="L271" s="1" t="s">
        <v>25</v>
      </c>
      <c r="M271">
        <f t="shared" si="12"/>
        <v>48</v>
      </c>
      <c r="N271">
        <f>+Table2[[#This Row],[TOTAL_CANT_UTILIZADA]]/Table2[[#This Row],[TOTAL_SECCIONES]]</f>
        <v>16</v>
      </c>
      <c r="O271">
        <f t="shared" si="13"/>
        <v>0.25</v>
      </c>
      <c r="P271">
        <f t="shared" si="14"/>
        <v>0.25</v>
      </c>
    </row>
    <row r="272" spans="1:16" hidden="1" x14ac:dyDescent="0.2">
      <c r="A272" s="1" t="s">
        <v>12</v>
      </c>
      <c r="B272" s="1" t="s">
        <v>13</v>
      </c>
      <c r="C272" s="1" t="s">
        <v>555</v>
      </c>
      <c r="D272" s="1" t="s">
        <v>556</v>
      </c>
      <c r="E272" s="1" t="s">
        <v>544</v>
      </c>
      <c r="F272" s="1" t="s">
        <v>50</v>
      </c>
      <c r="G272" s="1" t="s">
        <v>167</v>
      </c>
      <c r="H272" s="1">
        <v>3</v>
      </c>
      <c r="I272" s="1">
        <v>1</v>
      </c>
      <c r="J272" s="1">
        <v>20</v>
      </c>
      <c r="K272" s="1">
        <v>14</v>
      </c>
      <c r="L272" s="1" t="s">
        <v>25</v>
      </c>
      <c r="M272">
        <f t="shared" si="12"/>
        <v>42</v>
      </c>
      <c r="N272">
        <f>+Table2[[#This Row],[TOTAL_CANT_UTILIZADA]]/Table2[[#This Row],[TOTAL_SECCIONES]]</f>
        <v>14</v>
      </c>
      <c r="O272">
        <f t="shared" si="13"/>
        <v>0.25</v>
      </c>
      <c r="P272">
        <f t="shared" si="14"/>
        <v>0.25</v>
      </c>
    </row>
    <row r="273" spans="1:16" hidden="1" x14ac:dyDescent="0.2">
      <c r="A273" s="1" t="s">
        <v>12</v>
      </c>
      <c r="B273" s="1" t="s">
        <v>13</v>
      </c>
      <c r="C273" s="1" t="s">
        <v>557</v>
      </c>
      <c r="D273" s="1" t="s">
        <v>558</v>
      </c>
      <c r="E273" s="1" t="s">
        <v>544</v>
      </c>
      <c r="F273" s="1" t="s">
        <v>50</v>
      </c>
      <c r="G273" s="1" t="s">
        <v>167</v>
      </c>
      <c r="H273" s="1">
        <v>3</v>
      </c>
      <c r="I273" s="1">
        <v>1</v>
      </c>
      <c r="J273" s="1">
        <v>20</v>
      </c>
      <c r="K273" s="1">
        <v>18</v>
      </c>
      <c r="L273" s="1" t="s">
        <v>25</v>
      </c>
      <c r="M273">
        <f t="shared" si="12"/>
        <v>54</v>
      </c>
      <c r="N273">
        <f>+Table2[[#This Row],[TOTAL_CANT_UTILIZADA]]/Table2[[#This Row],[TOTAL_SECCIONES]]</f>
        <v>18</v>
      </c>
      <c r="O273">
        <f t="shared" si="13"/>
        <v>0.25</v>
      </c>
      <c r="P273">
        <f t="shared" si="14"/>
        <v>0.25</v>
      </c>
    </row>
    <row r="274" spans="1:16" hidden="1" x14ac:dyDescent="0.2">
      <c r="A274" s="1" t="s">
        <v>12</v>
      </c>
      <c r="B274" s="1" t="s">
        <v>13</v>
      </c>
      <c r="C274" s="1" t="s">
        <v>559</v>
      </c>
      <c r="D274" s="1" t="s">
        <v>560</v>
      </c>
      <c r="E274" s="1" t="s">
        <v>544</v>
      </c>
      <c r="F274" s="1" t="s">
        <v>50</v>
      </c>
      <c r="G274" s="1" t="s">
        <v>167</v>
      </c>
      <c r="H274" s="1">
        <v>3</v>
      </c>
      <c r="I274" s="1">
        <v>2</v>
      </c>
      <c r="J274" s="1">
        <v>21</v>
      </c>
      <c r="K274" s="1">
        <v>18</v>
      </c>
      <c r="L274" s="1" t="s">
        <v>72</v>
      </c>
      <c r="M274">
        <f t="shared" si="12"/>
        <v>54</v>
      </c>
      <c r="N274">
        <f>+Table2[[#This Row],[TOTAL_CANT_UTILIZADA]]/Table2[[#This Row],[TOTAL_SECCIONES]]</f>
        <v>9</v>
      </c>
      <c r="O274">
        <f t="shared" si="13"/>
        <v>0.25</v>
      </c>
      <c r="P274">
        <f t="shared" si="14"/>
        <v>0.5</v>
      </c>
    </row>
    <row r="275" spans="1:16" hidden="1" x14ac:dyDescent="0.2">
      <c r="A275" s="1" t="s">
        <v>12</v>
      </c>
      <c r="B275" s="1" t="s">
        <v>13</v>
      </c>
      <c r="C275" s="1" t="s">
        <v>561</v>
      </c>
      <c r="D275" s="1" t="s">
        <v>562</v>
      </c>
      <c r="E275" s="1" t="s">
        <v>544</v>
      </c>
      <c r="F275" s="1" t="s">
        <v>50</v>
      </c>
      <c r="G275" s="1" t="s">
        <v>167</v>
      </c>
      <c r="H275" s="1">
        <v>3</v>
      </c>
      <c r="I275" s="1">
        <v>1</v>
      </c>
      <c r="J275" s="1">
        <v>6</v>
      </c>
      <c r="K275" s="1">
        <v>6</v>
      </c>
      <c r="L275" s="1" t="s">
        <v>25</v>
      </c>
      <c r="M275">
        <f t="shared" si="12"/>
        <v>18</v>
      </c>
      <c r="N275">
        <f>+Table2[[#This Row],[TOTAL_CANT_UTILIZADA]]/Table2[[#This Row],[TOTAL_SECCIONES]]</f>
        <v>6</v>
      </c>
      <c r="O275">
        <f t="shared" si="13"/>
        <v>0.25</v>
      </c>
      <c r="P275">
        <f t="shared" si="14"/>
        <v>0.25</v>
      </c>
    </row>
    <row r="276" spans="1:16" hidden="1" x14ac:dyDescent="0.2">
      <c r="A276" s="1" t="s">
        <v>12</v>
      </c>
      <c r="B276" s="1" t="s">
        <v>13</v>
      </c>
      <c r="C276" s="1" t="s">
        <v>563</v>
      </c>
      <c r="D276" s="1" t="s">
        <v>564</v>
      </c>
      <c r="E276" s="1" t="s">
        <v>544</v>
      </c>
      <c r="F276" s="1" t="s">
        <v>50</v>
      </c>
      <c r="G276" s="1" t="s">
        <v>167</v>
      </c>
      <c r="H276" s="1">
        <v>3</v>
      </c>
      <c r="I276" s="1">
        <v>1</v>
      </c>
      <c r="J276" s="1">
        <v>15</v>
      </c>
      <c r="K276" s="1">
        <v>14</v>
      </c>
      <c r="L276" s="1" t="s">
        <v>25</v>
      </c>
      <c r="M276">
        <f t="shared" si="12"/>
        <v>42</v>
      </c>
      <c r="N276">
        <f>+Table2[[#This Row],[TOTAL_CANT_UTILIZADA]]/Table2[[#This Row],[TOTAL_SECCIONES]]</f>
        <v>14</v>
      </c>
      <c r="O276">
        <f t="shared" si="13"/>
        <v>0.25</v>
      </c>
      <c r="P276">
        <f t="shared" si="14"/>
        <v>0.25</v>
      </c>
    </row>
    <row r="277" spans="1:16" hidden="1" x14ac:dyDescent="0.2">
      <c r="A277" s="1" t="s">
        <v>12</v>
      </c>
      <c r="B277" s="1" t="s">
        <v>13</v>
      </c>
      <c r="C277" s="1" t="s">
        <v>565</v>
      </c>
      <c r="D277" s="1" t="s">
        <v>566</v>
      </c>
      <c r="E277" s="1" t="s">
        <v>544</v>
      </c>
      <c r="F277" s="1" t="s">
        <v>50</v>
      </c>
      <c r="G277" s="1" t="s">
        <v>167</v>
      </c>
      <c r="H277" s="1">
        <v>1</v>
      </c>
      <c r="I277" s="1">
        <v>1</v>
      </c>
      <c r="J277" s="1">
        <v>5</v>
      </c>
      <c r="K277" s="1">
        <v>5</v>
      </c>
      <c r="L277" s="1" t="s">
        <v>25</v>
      </c>
      <c r="M277">
        <f t="shared" si="12"/>
        <v>5</v>
      </c>
      <c r="N277">
        <f>+Table2[[#This Row],[TOTAL_CANT_UTILIZADA]]/Table2[[#This Row],[TOTAL_SECCIONES]]</f>
        <v>5</v>
      </c>
      <c r="O277">
        <f t="shared" si="13"/>
        <v>8.3333333333333329E-2</v>
      </c>
      <c r="P277">
        <f t="shared" si="14"/>
        <v>8.3333333333333329E-2</v>
      </c>
    </row>
    <row r="278" spans="1:16" hidden="1" x14ac:dyDescent="0.2">
      <c r="A278" s="1" t="s">
        <v>12</v>
      </c>
      <c r="B278" s="1" t="s">
        <v>13</v>
      </c>
      <c r="C278" s="1" t="s">
        <v>567</v>
      </c>
      <c r="D278" s="1" t="s">
        <v>568</v>
      </c>
      <c r="E278" s="1" t="s">
        <v>569</v>
      </c>
      <c r="F278" s="1" t="s">
        <v>17</v>
      </c>
      <c r="G278" s="1" t="s">
        <v>373</v>
      </c>
      <c r="H278" s="1">
        <v>3</v>
      </c>
      <c r="I278" s="1">
        <v>1</v>
      </c>
      <c r="J278" s="1">
        <v>10</v>
      </c>
      <c r="K278" s="1">
        <v>7</v>
      </c>
      <c r="L278" s="1" t="s">
        <v>25</v>
      </c>
      <c r="M278">
        <f t="shared" si="12"/>
        <v>21</v>
      </c>
      <c r="N278">
        <f>+Table2[[#This Row],[TOTAL_CANT_UTILIZADA]]/Table2[[#This Row],[TOTAL_SECCIONES]]</f>
        <v>7</v>
      </c>
      <c r="O278">
        <f t="shared" si="13"/>
        <v>0.25</v>
      </c>
      <c r="P278">
        <f t="shared" si="14"/>
        <v>0.25</v>
      </c>
    </row>
    <row r="279" spans="1:16" hidden="1" x14ac:dyDescent="0.2">
      <c r="A279" s="1" t="s">
        <v>12</v>
      </c>
      <c r="B279" s="1" t="s">
        <v>13</v>
      </c>
      <c r="C279" s="1" t="s">
        <v>570</v>
      </c>
      <c r="D279" s="1" t="s">
        <v>571</v>
      </c>
      <c r="E279" s="1" t="s">
        <v>569</v>
      </c>
      <c r="F279" s="1" t="s">
        <v>17</v>
      </c>
      <c r="G279" s="1" t="s">
        <v>373</v>
      </c>
      <c r="H279" s="1">
        <v>3</v>
      </c>
      <c r="I279" s="1">
        <v>1</v>
      </c>
      <c r="J279" s="1">
        <v>12</v>
      </c>
      <c r="K279" s="1">
        <v>12</v>
      </c>
      <c r="L279" s="1" t="s">
        <v>25</v>
      </c>
      <c r="M279">
        <f t="shared" si="12"/>
        <v>36</v>
      </c>
      <c r="N279">
        <f>+Table2[[#This Row],[TOTAL_CANT_UTILIZADA]]/Table2[[#This Row],[TOTAL_SECCIONES]]</f>
        <v>12</v>
      </c>
      <c r="O279">
        <f t="shared" si="13"/>
        <v>0.25</v>
      </c>
      <c r="P279">
        <f t="shared" si="14"/>
        <v>0.25</v>
      </c>
    </row>
    <row r="280" spans="1:16" hidden="1" x14ac:dyDescent="0.2">
      <c r="A280" s="1" t="s">
        <v>12</v>
      </c>
      <c r="B280" s="1" t="s">
        <v>13</v>
      </c>
      <c r="C280" s="1" t="s">
        <v>572</v>
      </c>
      <c r="D280" s="1" t="s">
        <v>573</v>
      </c>
      <c r="E280" s="1" t="s">
        <v>569</v>
      </c>
      <c r="F280" s="1" t="s">
        <v>17</v>
      </c>
      <c r="G280" s="1" t="s">
        <v>373</v>
      </c>
      <c r="H280" s="1">
        <v>3</v>
      </c>
      <c r="I280" s="1">
        <v>1</v>
      </c>
      <c r="J280" s="1">
        <v>10</v>
      </c>
      <c r="K280" s="1">
        <v>4</v>
      </c>
      <c r="L280" s="1" t="s">
        <v>25</v>
      </c>
      <c r="M280">
        <f t="shared" si="12"/>
        <v>12</v>
      </c>
      <c r="N280">
        <f>+Table2[[#This Row],[TOTAL_CANT_UTILIZADA]]/Table2[[#This Row],[TOTAL_SECCIONES]]</f>
        <v>4</v>
      </c>
      <c r="O280">
        <f t="shared" si="13"/>
        <v>0.25</v>
      </c>
      <c r="P280">
        <f t="shared" si="14"/>
        <v>0.25</v>
      </c>
    </row>
    <row r="281" spans="1:16" hidden="1" x14ac:dyDescent="0.2">
      <c r="A281" s="1" t="s">
        <v>12</v>
      </c>
      <c r="B281" s="1" t="s">
        <v>13</v>
      </c>
      <c r="C281" s="1" t="s">
        <v>574</v>
      </c>
      <c r="D281" s="1" t="s">
        <v>575</v>
      </c>
      <c r="E281" s="1" t="s">
        <v>569</v>
      </c>
      <c r="F281" s="1" t="s">
        <v>17</v>
      </c>
      <c r="G281" s="1" t="s">
        <v>373</v>
      </c>
      <c r="H281" s="1">
        <v>3</v>
      </c>
      <c r="I281" s="1">
        <v>1</v>
      </c>
      <c r="J281" s="1">
        <v>10</v>
      </c>
      <c r="K281" s="1">
        <v>8</v>
      </c>
      <c r="L281" s="1" t="s">
        <v>25</v>
      </c>
      <c r="M281">
        <f t="shared" si="12"/>
        <v>24</v>
      </c>
      <c r="N281">
        <f>+Table2[[#This Row],[TOTAL_CANT_UTILIZADA]]/Table2[[#This Row],[TOTAL_SECCIONES]]</f>
        <v>8</v>
      </c>
      <c r="O281">
        <f t="shared" si="13"/>
        <v>0.25</v>
      </c>
      <c r="P281">
        <f t="shared" si="14"/>
        <v>0.25</v>
      </c>
    </row>
    <row r="282" spans="1:16" hidden="1" x14ac:dyDescent="0.2">
      <c r="A282" s="1" t="s">
        <v>12</v>
      </c>
      <c r="B282" s="1" t="s">
        <v>13</v>
      </c>
      <c r="C282" s="1" t="s">
        <v>576</v>
      </c>
      <c r="D282" s="1" t="s">
        <v>577</v>
      </c>
      <c r="E282" s="1" t="s">
        <v>569</v>
      </c>
      <c r="F282" s="1" t="s">
        <v>17</v>
      </c>
      <c r="G282" s="1" t="s">
        <v>373</v>
      </c>
      <c r="H282" s="1">
        <v>3</v>
      </c>
      <c r="I282" s="1">
        <v>1</v>
      </c>
      <c r="J282" s="1">
        <v>10</v>
      </c>
      <c r="K282" s="1">
        <v>4</v>
      </c>
      <c r="L282" s="1" t="s">
        <v>25</v>
      </c>
      <c r="M282">
        <f t="shared" si="12"/>
        <v>12</v>
      </c>
      <c r="N282">
        <f>+Table2[[#This Row],[TOTAL_CANT_UTILIZADA]]/Table2[[#This Row],[TOTAL_SECCIONES]]</f>
        <v>4</v>
      </c>
      <c r="O282">
        <f t="shared" si="13"/>
        <v>0.25</v>
      </c>
      <c r="P282">
        <f t="shared" si="14"/>
        <v>0.25</v>
      </c>
    </row>
    <row r="283" spans="1:16" hidden="1" x14ac:dyDescent="0.2">
      <c r="A283" s="1" t="s">
        <v>12</v>
      </c>
      <c r="B283" s="1" t="s">
        <v>13</v>
      </c>
      <c r="C283" s="1" t="s">
        <v>578</v>
      </c>
      <c r="D283" s="1" t="s">
        <v>215</v>
      </c>
      <c r="E283" s="1" t="s">
        <v>569</v>
      </c>
      <c r="F283" s="1" t="s">
        <v>17</v>
      </c>
      <c r="G283" s="1" t="s">
        <v>373</v>
      </c>
      <c r="H283" s="1">
        <v>1</v>
      </c>
      <c r="I283" s="1">
        <v>1</v>
      </c>
      <c r="J283" s="1">
        <v>10</v>
      </c>
      <c r="K283" s="1">
        <v>4</v>
      </c>
      <c r="L283" s="1" t="s">
        <v>65</v>
      </c>
      <c r="M283">
        <f t="shared" si="12"/>
        <v>4</v>
      </c>
      <c r="N283">
        <f>+Table2[[#This Row],[TOTAL_CANT_UTILIZADA]]/Table2[[#This Row],[TOTAL_SECCIONES]]</f>
        <v>4</v>
      </c>
      <c r="O283">
        <f t="shared" si="13"/>
        <v>8.3333333333333329E-2</v>
      </c>
      <c r="P283">
        <f t="shared" si="14"/>
        <v>8.3333333333333329E-2</v>
      </c>
    </row>
    <row r="284" spans="1:16" hidden="1" x14ac:dyDescent="0.2">
      <c r="A284" s="1" t="s">
        <v>12</v>
      </c>
      <c r="B284" s="1" t="s">
        <v>13</v>
      </c>
      <c r="C284" s="1" t="s">
        <v>579</v>
      </c>
      <c r="D284" s="1" t="s">
        <v>580</v>
      </c>
      <c r="E284" s="1" t="s">
        <v>569</v>
      </c>
      <c r="F284" s="1" t="s">
        <v>17</v>
      </c>
      <c r="G284" s="1" t="s">
        <v>373</v>
      </c>
      <c r="H284" s="1">
        <v>0</v>
      </c>
      <c r="I284" s="1">
        <v>4</v>
      </c>
      <c r="J284" s="1">
        <v>4</v>
      </c>
      <c r="K284" s="1">
        <v>4</v>
      </c>
      <c r="L284" s="1" t="s">
        <v>19</v>
      </c>
      <c r="M284">
        <f t="shared" si="12"/>
        <v>0</v>
      </c>
      <c r="N284">
        <f>+Table2[[#This Row],[TOTAL_CANT_UTILIZADA]]/Table2[[#This Row],[TOTAL_SECCIONES]]</f>
        <v>1</v>
      </c>
      <c r="O284">
        <f t="shared" si="13"/>
        <v>0</v>
      </c>
      <c r="P284">
        <f t="shared" si="14"/>
        <v>0</v>
      </c>
    </row>
    <row r="285" spans="1:16" hidden="1" x14ac:dyDescent="0.2">
      <c r="A285" s="1" t="s">
        <v>12</v>
      </c>
      <c r="B285" s="1" t="s">
        <v>13</v>
      </c>
      <c r="C285" s="1" t="s">
        <v>581</v>
      </c>
      <c r="D285" s="1" t="s">
        <v>336</v>
      </c>
      <c r="E285" s="1" t="s">
        <v>569</v>
      </c>
      <c r="F285" s="1" t="s">
        <v>17</v>
      </c>
      <c r="G285" s="1" t="s">
        <v>373</v>
      </c>
      <c r="H285" s="1">
        <v>0</v>
      </c>
      <c r="I285" s="1">
        <v>6</v>
      </c>
      <c r="J285" s="1">
        <v>10</v>
      </c>
      <c r="K285" s="1">
        <v>10</v>
      </c>
      <c r="L285" s="1" t="s">
        <v>22</v>
      </c>
      <c r="M285">
        <f t="shared" si="12"/>
        <v>0</v>
      </c>
      <c r="N285">
        <f>+Table2[[#This Row],[TOTAL_CANT_UTILIZADA]]/Table2[[#This Row],[TOTAL_SECCIONES]]</f>
        <v>1.6666666666666667</v>
      </c>
      <c r="O285">
        <f t="shared" si="13"/>
        <v>0</v>
      </c>
      <c r="P285">
        <f t="shared" si="14"/>
        <v>0</v>
      </c>
    </row>
    <row r="286" spans="1:16" hidden="1" x14ac:dyDescent="0.2">
      <c r="A286" s="1" t="s">
        <v>12</v>
      </c>
      <c r="B286" s="1" t="s">
        <v>13</v>
      </c>
      <c r="C286" s="1" t="s">
        <v>582</v>
      </c>
      <c r="D286" s="1" t="s">
        <v>583</v>
      </c>
      <c r="E286" s="1" t="s">
        <v>569</v>
      </c>
      <c r="F286" s="1" t="s">
        <v>50</v>
      </c>
      <c r="G286" s="1" t="s">
        <v>373</v>
      </c>
      <c r="H286" s="1">
        <v>1</v>
      </c>
      <c r="I286" s="1">
        <v>13</v>
      </c>
      <c r="J286" s="1">
        <v>351</v>
      </c>
      <c r="K286" s="1">
        <v>341</v>
      </c>
      <c r="L286" s="1" t="s">
        <v>25</v>
      </c>
      <c r="M286">
        <f t="shared" si="12"/>
        <v>341</v>
      </c>
      <c r="N286">
        <f>+Table2[[#This Row],[TOTAL_CANT_UTILIZADA]]/Table2[[#This Row],[TOTAL_SECCIONES]]</f>
        <v>26.23076923076923</v>
      </c>
      <c r="O286">
        <f t="shared" si="13"/>
        <v>8.3333333333333329E-2</v>
      </c>
      <c r="P286">
        <f t="shared" si="14"/>
        <v>1.0833333333333333</v>
      </c>
    </row>
    <row r="287" spans="1:16" hidden="1" x14ac:dyDescent="0.2">
      <c r="A287" s="1" t="s">
        <v>12</v>
      </c>
      <c r="B287" s="1" t="s">
        <v>13</v>
      </c>
      <c r="C287" s="1" t="s">
        <v>584</v>
      </c>
      <c r="D287" s="1" t="s">
        <v>585</v>
      </c>
      <c r="E287" s="1" t="s">
        <v>569</v>
      </c>
      <c r="F287" s="1" t="s">
        <v>50</v>
      </c>
      <c r="G287" s="1" t="s">
        <v>373</v>
      </c>
      <c r="H287" s="1">
        <v>1</v>
      </c>
      <c r="I287" s="1">
        <v>3</v>
      </c>
      <c r="J287" s="1">
        <v>67</v>
      </c>
      <c r="K287" s="1">
        <v>64</v>
      </c>
      <c r="L287" s="1" t="s">
        <v>25</v>
      </c>
      <c r="M287">
        <f t="shared" si="12"/>
        <v>64</v>
      </c>
      <c r="N287">
        <f>+Table2[[#This Row],[TOTAL_CANT_UTILIZADA]]/Table2[[#This Row],[TOTAL_SECCIONES]]</f>
        <v>21.333333333333332</v>
      </c>
      <c r="O287">
        <f t="shared" si="13"/>
        <v>8.3333333333333329E-2</v>
      </c>
      <c r="P287">
        <f t="shared" si="14"/>
        <v>0.25</v>
      </c>
    </row>
    <row r="288" spans="1:16" hidden="1" x14ac:dyDescent="0.2">
      <c r="A288" s="1" t="s">
        <v>12</v>
      </c>
      <c r="B288" s="1" t="s">
        <v>13</v>
      </c>
      <c r="C288" s="1" t="s">
        <v>586</v>
      </c>
      <c r="D288" s="1" t="s">
        <v>587</v>
      </c>
      <c r="E288" s="1" t="s">
        <v>569</v>
      </c>
      <c r="F288" s="1" t="s">
        <v>50</v>
      </c>
      <c r="G288" s="1" t="s">
        <v>373</v>
      </c>
      <c r="H288" s="1">
        <v>2</v>
      </c>
      <c r="I288" s="1">
        <v>1</v>
      </c>
      <c r="J288" s="1">
        <v>26</v>
      </c>
      <c r="K288" s="1">
        <v>22</v>
      </c>
      <c r="L288" s="1" t="s">
        <v>25</v>
      </c>
      <c r="M288">
        <f t="shared" si="12"/>
        <v>44</v>
      </c>
      <c r="N288">
        <f>+Table2[[#This Row],[TOTAL_CANT_UTILIZADA]]/Table2[[#This Row],[TOTAL_SECCIONES]]</f>
        <v>22</v>
      </c>
      <c r="O288">
        <f t="shared" si="13"/>
        <v>0.16666666666666666</v>
      </c>
      <c r="P288">
        <f t="shared" si="14"/>
        <v>0.16666666666666666</v>
      </c>
    </row>
    <row r="289" spans="1:16" hidden="1" x14ac:dyDescent="0.2">
      <c r="A289" s="1" t="s">
        <v>12</v>
      </c>
      <c r="B289" s="1" t="s">
        <v>13</v>
      </c>
      <c r="C289" s="1" t="s">
        <v>588</v>
      </c>
      <c r="D289" s="1" t="s">
        <v>589</v>
      </c>
      <c r="E289" s="1" t="s">
        <v>569</v>
      </c>
      <c r="F289" s="1" t="s">
        <v>50</v>
      </c>
      <c r="G289" s="1" t="s">
        <v>373</v>
      </c>
      <c r="H289" s="1">
        <v>3</v>
      </c>
      <c r="I289" s="1">
        <v>1</v>
      </c>
      <c r="J289" s="1">
        <v>20</v>
      </c>
      <c r="K289" s="1">
        <v>14</v>
      </c>
      <c r="L289" s="1" t="s">
        <v>25</v>
      </c>
      <c r="M289">
        <f t="shared" si="12"/>
        <v>42</v>
      </c>
      <c r="N289">
        <f>+Table2[[#This Row],[TOTAL_CANT_UTILIZADA]]/Table2[[#This Row],[TOTAL_SECCIONES]]</f>
        <v>14</v>
      </c>
      <c r="O289">
        <f t="shared" si="13"/>
        <v>0.25</v>
      </c>
      <c r="P289">
        <f t="shared" si="14"/>
        <v>0.25</v>
      </c>
    </row>
    <row r="290" spans="1:16" hidden="1" x14ac:dyDescent="0.2">
      <c r="A290" s="1" t="s">
        <v>12</v>
      </c>
      <c r="B290" s="1" t="s">
        <v>13</v>
      </c>
      <c r="C290" s="1" t="s">
        <v>590</v>
      </c>
      <c r="D290" s="1" t="s">
        <v>591</v>
      </c>
      <c r="E290" s="1" t="s">
        <v>569</v>
      </c>
      <c r="F290" s="1" t="s">
        <v>50</v>
      </c>
      <c r="G290" s="1" t="s">
        <v>373</v>
      </c>
      <c r="H290" s="1">
        <v>1</v>
      </c>
      <c r="I290" s="1">
        <v>8</v>
      </c>
      <c r="J290" s="1">
        <v>160</v>
      </c>
      <c r="K290" s="1">
        <v>152</v>
      </c>
      <c r="L290" s="1" t="s">
        <v>25</v>
      </c>
      <c r="M290">
        <f t="shared" si="12"/>
        <v>152</v>
      </c>
      <c r="N290">
        <f>+Table2[[#This Row],[TOTAL_CANT_UTILIZADA]]/Table2[[#This Row],[TOTAL_SECCIONES]]</f>
        <v>19</v>
      </c>
      <c r="O290">
        <f t="shared" si="13"/>
        <v>8.3333333333333329E-2</v>
      </c>
      <c r="P290">
        <f t="shared" si="14"/>
        <v>0.66666666666666663</v>
      </c>
    </row>
    <row r="291" spans="1:16" hidden="1" x14ac:dyDescent="0.2">
      <c r="A291" s="1" t="s">
        <v>12</v>
      </c>
      <c r="B291" s="1" t="s">
        <v>13</v>
      </c>
      <c r="C291" s="1" t="s">
        <v>592</v>
      </c>
      <c r="D291" s="1" t="s">
        <v>593</v>
      </c>
      <c r="E291" s="1" t="s">
        <v>569</v>
      </c>
      <c r="F291" s="1" t="s">
        <v>50</v>
      </c>
      <c r="G291" s="1" t="s">
        <v>373</v>
      </c>
      <c r="H291" s="1">
        <v>1</v>
      </c>
      <c r="I291" s="1">
        <v>9</v>
      </c>
      <c r="J291" s="1">
        <v>219</v>
      </c>
      <c r="K291" s="1">
        <v>214</v>
      </c>
      <c r="L291" s="1" t="s">
        <v>25</v>
      </c>
      <c r="M291">
        <f t="shared" si="12"/>
        <v>214</v>
      </c>
      <c r="N291">
        <f>+Table2[[#This Row],[TOTAL_CANT_UTILIZADA]]/Table2[[#This Row],[TOTAL_SECCIONES]]</f>
        <v>23.777777777777779</v>
      </c>
      <c r="O291">
        <f t="shared" si="13"/>
        <v>8.3333333333333329E-2</v>
      </c>
      <c r="P291">
        <f t="shared" si="14"/>
        <v>0.75</v>
      </c>
    </row>
    <row r="292" spans="1:16" hidden="1" x14ac:dyDescent="0.2">
      <c r="A292" s="1" t="s">
        <v>12</v>
      </c>
      <c r="B292" s="1" t="s">
        <v>13</v>
      </c>
      <c r="C292" s="1" t="s">
        <v>594</v>
      </c>
      <c r="D292" s="1" t="s">
        <v>595</v>
      </c>
      <c r="E292" s="1" t="s">
        <v>569</v>
      </c>
      <c r="F292" s="1" t="s">
        <v>50</v>
      </c>
      <c r="G292" s="1" t="s">
        <v>373</v>
      </c>
      <c r="H292" s="1">
        <v>1</v>
      </c>
      <c r="I292" s="1">
        <v>5</v>
      </c>
      <c r="J292" s="1">
        <v>106</v>
      </c>
      <c r="K292" s="1">
        <v>105</v>
      </c>
      <c r="L292" s="1" t="s">
        <v>25</v>
      </c>
      <c r="M292">
        <f t="shared" si="12"/>
        <v>105</v>
      </c>
      <c r="N292">
        <f>+Table2[[#This Row],[TOTAL_CANT_UTILIZADA]]/Table2[[#This Row],[TOTAL_SECCIONES]]</f>
        <v>21</v>
      </c>
      <c r="O292">
        <f t="shared" si="13"/>
        <v>8.3333333333333329E-2</v>
      </c>
      <c r="P292">
        <f t="shared" si="14"/>
        <v>0.41666666666666663</v>
      </c>
    </row>
    <row r="293" spans="1:16" hidden="1" x14ac:dyDescent="0.2">
      <c r="A293" s="1" t="s">
        <v>12</v>
      </c>
      <c r="B293" s="1" t="s">
        <v>13</v>
      </c>
      <c r="C293" s="1" t="s">
        <v>596</v>
      </c>
      <c r="D293" s="1" t="s">
        <v>597</v>
      </c>
      <c r="E293" s="1" t="s">
        <v>569</v>
      </c>
      <c r="F293" s="1" t="s">
        <v>50</v>
      </c>
      <c r="G293" s="1" t="s">
        <v>373</v>
      </c>
      <c r="H293" s="1">
        <v>1</v>
      </c>
      <c r="I293" s="1">
        <v>10</v>
      </c>
      <c r="J293" s="1">
        <v>261</v>
      </c>
      <c r="K293" s="1">
        <v>257</v>
      </c>
      <c r="L293" s="1" t="s">
        <v>25</v>
      </c>
      <c r="M293">
        <f t="shared" si="12"/>
        <v>257</v>
      </c>
      <c r="N293">
        <f>+Table2[[#This Row],[TOTAL_CANT_UTILIZADA]]/Table2[[#This Row],[TOTAL_SECCIONES]]</f>
        <v>25.7</v>
      </c>
      <c r="O293">
        <f t="shared" si="13"/>
        <v>8.3333333333333329E-2</v>
      </c>
      <c r="P293">
        <f t="shared" si="14"/>
        <v>0.83333333333333326</v>
      </c>
    </row>
    <row r="294" spans="1:16" hidden="1" x14ac:dyDescent="0.2">
      <c r="A294" s="1" t="s">
        <v>12</v>
      </c>
      <c r="B294" s="1" t="s">
        <v>13</v>
      </c>
      <c r="C294" s="1" t="s">
        <v>598</v>
      </c>
      <c r="D294" s="1" t="s">
        <v>599</v>
      </c>
      <c r="E294" s="1" t="s">
        <v>569</v>
      </c>
      <c r="F294" s="1" t="s">
        <v>50</v>
      </c>
      <c r="G294" s="1" t="s">
        <v>373</v>
      </c>
      <c r="H294" s="1">
        <v>1</v>
      </c>
      <c r="I294" s="1">
        <v>4</v>
      </c>
      <c r="J294" s="1">
        <v>80</v>
      </c>
      <c r="K294" s="1">
        <v>65</v>
      </c>
      <c r="L294" s="1" t="s">
        <v>25</v>
      </c>
      <c r="M294">
        <f t="shared" si="12"/>
        <v>65</v>
      </c>
      <c r="N294">
        <f>+Table2[[#This Row],[TOTAL_CANT_UTILIZADA]]/Table2[[#This Row],[TOTAL_SECCIONES]]</f>
        <v>16.25</v>
      </c>
      <c r="O294">
        <f t="shared" si="13"/>
        <v>8.3333333333333329E-2</v>
      </c>
      <c r="P294">
        <f t="shared" si="14"/>
        <v>0.33333333333333331</v>
      </c>
    </row>
    <row r="295" spans="1:16" hidden="1" x14ac:dyDescent="0.2">
      <c r="A295" s="1" t="s">
        <v>12</v>
      </c>
      <c r="B295" s="1" t="s">
        <v>13</v>
      </c>
      <c r="C295" s="1" t="s">
        <v>600</v>
      </c>
      <c r="D295" s="1" t="s">
        <v>601</v>
      </c>
      <c r="E295" s="1" t="s">
        <v>569</v>
      </c>
      <c r="F295" s="1" t="s">
        <v>50</v>
      </c>
      <c r="G295" s="1" t="s">
        <v>373</v>
      </c>
      <c r="H295" s="1">
        <v>1</v>
      </c>
      <c r="I295" s="1">
        <v>5</v>
      </c>
      <c r="J295" s="1">
        <v>90</v>
      </c>
      <c r="K295" s="1">
        <v>82</v>
      </c>
      <c r="L295" s="1" t="s">
        <v>25</v>
      </c>
      <c r="M295">
        <f t="shared" si="12"/>
        <v>82</v>
      </c>
      <c r="N295">
        <f>+Table2[[#This Row],[TOTAL_CANT_UTILIZADA]]/Table2[[#This Row],[TOTAL_SECCIONES]]</f>
        <v>16.399999999999999</v>
      </c>
      <c r="O295">
        <f t="shared" si="13"/>
        <v>8.3333333333333329E-2</v>
      </c>
      <c r="P295">
        <f t="shared" si="14"/>
        <v>0.41666666666666663</v>
      </c>
    </row>
    <row r="296" spans="1:16" hidden="1" x14ac:dyDescent="0.2">
      <c r="A296" s="1" t="s">
        <v>12</v>
      </c>
      <c r="B296" s="1" t="s">
        <v>13</v>
      </c>
      <c r="C296" s="1" t="s">
        <v>602</v>
      </c>
      <c r="D296" s="1" t="s">
        <v>603</v>
      </c>
      <c r="E296" s="1" t="s">
        <v>569</v>
      </c>
      <c r="F296" s="1" t="s">
        <v>50</v>
      </c>
      <c r="G296" s="1" t="s">
        <v>373</v>
      </c>
      <c r="H296" s="1">
        <v>3</v>
      </c>
      <c r="I296" s="1">
        <v>2</v>
      </c>
      <c r="J296" s="1">
        <v>60</v>
      </c>
      <c r="K296" s="1">
        <v>51</v>
      </c>
      <c r="L296" s="1" t="s">
        <v>25</v>
      </c>
      <c r="M296">
        <f t="shared" si="12"/>
        <v>153</v>
      </c>
      <c r="N296">
        <f>+Table2[[#This Row],[TOTAL_CANT_UTILIZADA]]/Table2[[#This Row],[TOTAL_SECCIONES]]</f>
        <v>25.5</v>
      </c>
      <c r="O296">
        <f t="shared" si="13"/>
        <v>0.25</v>
      </c>
      <c r="P296">
        <f t="shared" si="14"/>
        <v>0.5</v>
      </c>
    </row>
    <row r="297" spans="1:16" hidden="1" x14ac:dyDescent="0.2">
      <c r="A297" s="1" t="s">
        <v>12</v>
      </c>
      <c r="B297" s="1" t="s">
        <v>13</v>
      </c>
      <c r="C297" s="1" t="s">
        <v>604</v>
      </c>
      <c r="D297" s="1" t="s">
        <v>605</v>
      </c>
      <c r="E297" s="1" t="s">
        <v>569</v>
      </c>
      <c r="F297" s="1" t="s">
        <v>50</v>
      </c>
      <c r="G297" s="1" t="s">
        <v>373</v>
      </c>
      <c r="H297" s="1">
        <v>3</v>
      </c>
      <c r="I297" s="1">
        <v>2</v>
      </c>
      <c r="J297" s="1">
        <v>60</v>
      </c>
      <c r="K297" s="1">
        <v>67</v>
      </c>
      <c r="L297" s="1" t="s">
        <v>25</v>
      </c>
      <c r="M297">
        <f t="shared" si="12"/>
        <v>201</v>
      </c>
      <c r="N297">
        <f>+Table2[[#This Row],[TOTAL_CANT_UTILIZADA]]/Table2[[#This Row],[TOTAL_SECCIONES]]</f>
        <v>33.5</v>
      </c>
      <c r="O297">
        <f t="shared" si="13"/>
        <v>0.25</v>
      </c>
      <c r="P297">
        <f t="shared" si="14"/>
        <v>0.5</v>
      </c>
    </row>
    <row r="298" spans="1:16" hidden="1" x14ac:dyDescent="0.2">
      <c r="A298" s="1" t="s">
        <v>12</v>
      </c>
      <c r="B298" s="1" t="s">
        <v>13</v>
      </c>
      <c r="C298" s="1" t="s">
        <v>606</v>
      </c>
      <c r="D298" s="1" t="s">
        <v>607</v>
      </c>
      <c r="E298" s="1" t="s">
        <v>569</v>
      </c>
      <c r="F298" s="1" t="s">
        <v>50</v>
      </c>
      <c r="G298" s="1" t="s">
        <v>373</v>
      </c>
      <c r="H298" s="1">
        <v>3</v>
      </c>
      <c r="I298" s="1">
        <v>2</v>
      </c>
      <c r="J298" s="1">
        <v>68</v>
      </c>
      <c r="K298" s="1">
        <v>67</v>
      </c>
      <c r="L298" s="1" t="s">
        <v>25</v>
      </c>
      <c r="M298">
        <f t="shared" si="12"/>
        <v>201</v>
      </c>
      <c r="N298">
        <f>+Table2[[#This Row],[TOTAL_CANT_UTILIZADA]]/Table2[[#This Row],[TOTAL_SECCIONES]]</f>
        <v>33.5</v>
      </c>
      <c r="O298">
        <f t="shared" si="13"/>
        <v>0.25</v>
      </c>
      <c r="P298">
        <f t="shared" si="14"/>
        <v>0.5</v>
      </c>
    </row>
    <row r="299" spans="1:16" hidden="1" x14ac:dyDescent="0.2">
      <c r="A299" s="1" t="s">
        <v>12</v>
      </c>
      <c r="B299" s="1" t="s">
        <v>13</v>
      </c>
      <c r="C299" s="1" t="s">
        <v>608</v>
      </c>
      <c r="D299" s="1" t="s">
        <v>609</v>
      </c>
      <c r="E299" s="1" t="s">
        <v>569</v>
      </c>
      <c r="F299" s="1" t="s">
        <v>50</v>
      </c>
      <c r="G299" s="1" t="s">
        <v>373</v>
      </c>
      <c r="H299" s="1">
        <v>1</v>
      </c>
      <c r="I299" s="1">
        <v>6</v>
      </c>
      <c r="J299" s="1">
        <v>156</v>
      </c>
      <c r="K299" s="1">
        <v>144</v>
      </c>
      <c r="L299" s="1" t="s">
        <v>25</v>
      </c>
      <c r="M299">
        <f t="shared" si="12"/>
        <v>144</v>
      </c>
      <c r="N299">
        <f>+Table2[[#This Row],[TOTAL_CANT_UTILIZADA]]/Table2[[#This Row],[TOTAL_SECCIONES]]</f>
        <v>24</v>
      </c>
      <c r="O299">
        <f t="shared" si="13"/>
        <v>8.3333333333333329E-2</v>
      </c>
      <c r="P299">
        <f t="shared" si="14"/>
        <v>0.5</v>
      </c>
    </row>
    <row r="300" spans="1:16" hidden="1" x14ac:dyDescent="0.2">
      <c r="A300" s="1" t="s">
        <v>12</v>
      </c>
      <c r="B300" s="1" t="s">
        <v>13</v>
      </c>
      <c r="C300" s="1" t="s">
        <v>610</v>
      </c>
      <c r="D300" s="1" t="s">
        <v>611</v>
      </c>
      <c r="E300" s="1" t="s">
        <v>569</v>
      </c>
      <c r="F300" s="1" t="s">
        <v>50</v>
      </c>
      <c r="G300" s="1" t="s">
        <v>373</v>
      </c>
      <c r="H300" s="1">
        <v>2</v>
      </c>
      <c r="I300" s="1">
        <v>1</v>
      </c>
      <c r="J300" s="1">
        <v>20</v>
      </c>
      <c r="K300" s="1">
        <v>16</v>
      </c>
      <c r="L300" s="1" t="s">
        <v>25</v>
      </c>
      <c r="M300">
        <f t="shared" si="12"/>
        <v>32</v>
      </c>
      <c r="N300">
        <f>+Table2[[#This Row],[TOTAL_CANT_UTILIZADA]]/Table2[[#This Row],[TOTAL_SECCIONES]]</f>
        <v>16</v>
      </c>
      <c r="O300">
        <f t="shared" si="13"/>
        <v>0.16666666666666666</v>
      </c>
      <c r="P300">
        <f t="shared" si="14"/>
        <v>0.16666666666666666</v>
      </c>
    </row>
    <row r="301" spans="1:16" hidden="1" x14ac:dyDescent="0.2">
      <c r="A301" s="1" t="s">
        <v>12</v>
      </c>
      <c r="B301" s="1" t="s">
        <v>13</v>
      </c>
      <c r="C301" s="1" t="s">
        <v>612</v>
      </c>
      <c r="D301" s="1" t="s">
        <v>613</v>
      </c>
      <c r="E301" s="1" t="s">
        <v>569</v>
      </c>
      <c r="F301" s="1" t="s">
        <v>50</v>
      </c>
      <c r="G301" s="1" t="s">
        <v>373</v>
      </c>
      <c r="H301" s="1">
        <v>2</v>
      </c>
      <c r="I301" s="1">
        <v>8</v>
      </c>
      <c r="J301" s="1">
        <v>229</v>
      </c>
      <c r="K301" s="1">
        <v>230</v>
      </c>
      <c r="L301" s="1" t="s">
        <v>25</v>
      </c>
      <c r="M301">
        <f t="shared" si="12"/>
        <v>460</v>
      </c>
      <c r="N301">
        <f>+Table2[[#This Row],[TOTAL_CANT_UTILIZADA]]/Table2[[#This Row],[TOTAL_SECCIONES]]</f>
        <v>28.75</v>
      </c>
      <c r="O301">
        <f t="shared" si="13"/>
        <v>0.16666666666666666</v>
      </c>
      <c r="P301">
        <f t="shared" si="14"/>
        <v>1.3333333333333333</v>
      </c>
    </row>
    <row r="302" spans="1:16" hidden="1" x14ac:dyDescent="0.2">
      <c r="A302" s="1" t="s">
        <v>12</v>
      </c>
      <c r="B302" s="1" t="s">
        <v>13</v>
      </c>
      <c r="C302" s="1" t="s">
        <v>614</v>
      </c>
      <c r="D302" s="1" t="s">
        <v>615</v>
      </c>
      <c r="E302" s="1" t="s">
        <v>569</v>
      </c>
      <c r="F302" s="1" t="s">
        <v>50</v>
      </c>
      <c r="G302" s="1" t="s">
        <v>373</v>
      </c>
      <c r="H302" s="1">
        <v>2</v>
      </c>
      <c r="I302" s="1">
        <v>6</v>
      </c>
      <c r="J302" s="1">
        <v>183</v>
      </c>
      <c r="K302" s="1">
        <v>182</v>
      </c>
      <c r="L302" s="1" t="s">
        <v>25</v>
      </c>
      <c r="M302">
        <f t="shared" si="12"/>
        <v>364</v>
      </c>
      <c r="N302">
        <f>+Table2[[#This Row],[TOTAL_CANT_UTILIZADA]]/Table2[[#This Row],[TOTAL_SECCIONES]]</f>
        <v>30.333333333333332</v>
      </c>
      <c r="O302">
        <f t="shared" si="13"/>
        <v>0.16666666666666666</v>
      </c>
      <c r="P302">
        <f t="shared" si="14"/>
        <v>1</v>
      </c>
    </row>
    <row r="303" spans="1:16" hidden="1" x14ac:dyDescent="0.2">
      <c r="A303" s="1" t="s">
        <v>12</v>
      </c>
      <c r="B303" s="1" t="s">
        <v>13</v>
      </c>
      <c r="C303" s="1" t="s">
        <v>616</v>
      </c>
      <c r="D303" s="1" t="s">
        <v>617</v>
      </c>
      <c r="E303" s="1" t="s">
        <v>569</v>
      </c>
      <c r="F303" s="1" t="s">
        <v>50</v>
      </c>
      <c r="G303" s="1" t="s">
        <v>373</v>
      </c>
      <c r="H303" s="1">
        <v>1</v>
      </c>
      <c r="I303" s="1">
        <v>6</v>
      </c>
      <c r="J303" s="1">
        <v>121</v>
      </c>
      <c r="K303" s="1">
        <v>100</v>
      </c>
      <c r="L303" s="1" t="s">
        <v>25</v>
      </c>
      <c r="M303">
        <f t="shared" si="12"/>
        <v>100</v>
      </c>
      <c r="N303">
        <f>+Table2[[#This Row],[TOTAL_CANT_UTILIZADA]]/Table2[[#This Row],[TOTAL_SECCIONES]]</f>
        <v>16.666666666666668</v>
      </c>
      <c r="O303">
        <f t="shared" si="13"/>
        <v>8.3333333333333329E-2</v>
      </c>
      <c r="P303">
        <f t="shared" si="14"/>
        <v>0.5</v>
      </c>
    </row>
    <row r="304" spans="1:16" hidden="1" x14ac:dyDescent="0.2">
      <c r="A304" s="1" t="s">
        <v>12</v>
      </c>
      <c r="B304" s="1" t="s">
        <v>13</v>
      </c>
      <c r="C304" s="1" t="s">
        <v>618</v>
      </c>
      <c r="D304" s="1" t="s">
        <v>619</v>
      </c>
      <c r="E304" s="1" t="s">
        <v>569</v>
      </c>
      <c r="F304" s="1" t="s">
        <v>50</v>
      </c>
      <c r="G304" s="1" t="s">
        <v>373</v>
      </c>
      <c r="H304" s="1">
        <v>3</v>
      </c>
      <c r="I304" s="1">
        <v>1</v>
      </c>
      <c r="J304" s="1">
        <v>33</v>
      </c>
      <c r="K304" s="1">
        <v>32</v>
      </c>
      <c r="L304" s="1" t="s">
        <v>25</v>
      </c>
      <c r="M304">
        <f t="shared" si="12"/>
        <v>96</v>
      </c>
      <c r="N304">
        <f>+Table2[[#This Row],[TOTAL_CANT_UTILIZADA]]/Table2[[#This Row],[TOTAL_SECCIONES]]</f>
        <v>32</v>
      </c>
      <c r="O304">
        <f t="shared" si="13"/>
        <v>0.25</v>
      </c>
      <c r="P304">
        <f t="shared" si="14"/>
        <v>0.25</v>
      </c>
    </row>
    <row r="305" spans="1:16" hidden="1" x14ac:dyDescent="0.2">
      <c r="A305" s="1" t="s">
        <v>12</v>
      </c>
      <c r="B305" s="1" t="s">
        <v>13</v>
      </c>
      <c r="C305" s="1" t="s">
        <v>620</v>
      </c>
      <c r="D305" s="1" t="s">
        <v>621</v>
      </c>
      <c r="E305" s="1" t="s">
        <v>569</v>
      </c>
      <c r="F305" s="1" t="s">
        <v>50</v>
      </c>
      <c r="G305" s="1" t="s">
        <v>373</v>
      </c>
      <c r="H305" s="1">
        <v>3</v>
      </c>
      <c r="I305" s="1">
        <v>1</v>
      </c>
      <c r="J305" s="1">
        <v>30</v>
      </c>
      <c r="K305" s="1">
        <v>30</v>
      </c>
      <c r="L305" s="1" t="s">
        <v>25</v>
      </c>
      <c r="M305">
        <f t="shared" si="12"/>
        <v>90</v>
      </c>
      <c r="N305">
        <f>+Table2[[#This Row],[TOTAL_CANT_UTILIZADA]]/Table2[[#This Row],[TOTAL_SECCIONES]]</f>
        <v>30</v>
      </c>
      <c r="O305">
        <f t="shared" si="13"/>
        <v>0.25</v>
      </c>
      <c r="P305">
        <f t="shared" si="14"/>
        <v>0.25</v>
      </c>
    </row>
    <row r="306" spans="1:16" hidden="1" x14ac:dyDescent="0.2">
      <c r="A306" s="1" t="s">
        <v>12</v>
      </c>
      <c r="B306" s="1" t="s">
        <v>13</v>
      </c>
      <c r="C306" s="1" t="s">
        <v>622</v>
      </c>
      <c r="D306" s="1" t="s">
        <v>623</v>
      </c>
      <c r="E306" s="1" t="s">
        <v>569</v>
      </c>
      <c r="F306" s="1" t="s">
        <v>50</v>
      </c>
      <c r="G306" s="1" t="s">
        <v>373</v>
      </c>
      <c r="H306" s="1">
        <v>3</v>
      </c>
      <c r="I306" s="1">
        <v>1</v>
      </c>
      <c r="J306" s="1">
        <v>25</v>
      </c>
      <c r="K306" s="1">
        <v>11</v>
      </c>
      <c r="L306" s="1" t="s">
        <v>25</v>
      </c>
      <c r="M306">
        <f t="shared" si="12"/>
        <v>33</v>
      </c>
      <c r="N306">
        <f>+Table2[[#This Row],[TOTAL_CANT_UTILIZADA]]/Table2[[#This Row],[TOTAL_SECCIONES]]</f>
        <v>11</v>
      </c>
      <c r="O306">
        <f t="shared" si="13"/>
        <v>0.25</v>
      </c>
      <c r="P306">
        <f t="shared" si="14"/>
        <v>0.25</v>
      </c>
    </row>
    <row r="307" spans="1:16" hidden="1" x14ac:dyDescent="0.2">
      <c r="A307" s="1" t="s">
        <v>12</v>
      </c>
      <c r="B307" s="1" t="s">
        <v>13</v>
      </c>
      <c r="C307" s="1" t="s">
        <v>624</v>
      </c>
      <c r="D307" s="1" t="s">
        <v>625</v>
      </c>
      <c r="E307" s="1" t="s">
        <v>569</v>
      </c>
      <c r="F307" s="1" t="s">
        <v>50</v>
      </c>
      <c r="G307" s="1" t="s">
        <v>373</v>
      </c>
      <c r="H307" s="1">
        <v>3</v>
      </c>
      <c r="I307" s="1">
        <v>1</v>
      </c>
      <c r="J307" s="1">
        <v>20</v>
      </c>
      <c r="K307" s="1">
        <v>13</v>
      </c>
      <c r="L307" s="1" t="s">
        <v>25</v>
      </c>
      <c r="M307">
        <f t="shared" si="12"/>
        <v>39</v>
      </c>
      <c r="N307">
        <f>+Table2[[#This Row],[TOTAL_CANT_UTILIZADA]]/Table2[[#This Row],[TOTAL_SECCIONES]]</f>
        <v>13</v>
      </c>
      <c r="O307">
        <f t="shared" si="13"/>
        <v>0.25</v>
      </c>
      <c r="P307">
        <f t="shared" si="14"/>
        <v>0.25</v>
      </c>
    </row>
    <row r="308" spans="1:16" hidden="1" x14ac:dyDescent="0.2">
      <c r="A308" s="1" t="s">
        <v>12</v>
      </c>
      <c r="B308" s="1" t="s">
        <v>13</v>
      </c>
      <c r="C308" s="1" t="s">
        <v>626</v>
      </c>
      <c r="D308" s="1" t="s">
        <v>627</v>
      </c>
      <c r="E308" s="1" t="s">
        <v>569</v>
      </c>
      <c r="F308" s="1" t="s">
        <v>50</v>
      </c>
      <c r="G308" s="1" t="s">
        <v>373</v>
      </c>
      <c r="H308" s="1">
        <v>3</v>
      </c>
      <c r="I308" s="1">
        <v>1</v>
      </c>
      <c r="J308" s="1">
        <v>25</v>
      </c>
      <c r="K308" s="1">
        <v>22</v>
      </c>
      <c r="L308" s="1" t="s">
        <v>25</v>
      </c>
      <c r="M308">
        <f t="shared" si="12"/>
        <v>66</v>
      </c>
      <c r="N308">
        <f>+Table2[[#This Row],[TOTAL_CANT_UTILIZADA]]/Table2[[#This Row],[TOTAL_SECCIONES]]</f>
        <v>22</v>
      </c>
      <c r="O308">
        <f t="shared" si="13"/>
        <v>0.25</v>
      </c>
      <c r="P308">
        <f t="shared" si="14"/>
        <v>0.25</v>
      </c>
    </row>
    <row r="309" spans="1:16" hidden="1" x14ac:dyDescent="0.2">
      <c r="A309" s="1" t="s">
        <v>12</v>
      </c>
      <c r="B309" s="1" t="s">
        <v>13</v>
      </c>
      <c r="C309" s="1" t="s">
        <v>628</v>
      </c>
      <c r="D309" s="1" t="s">
        <v>629</v>
      </c>
      <c r="E309" s="1" t="s">
        <v>569</v>
      </c>
      <c r="F309" s="1" t="s">
        <v>50</v>
      </c>
      <c r="G309" s="1" t="s">
        <v>373</v>
      </c>
      <c r="H309" s="1">
        <v>3</v>
      </c>
      <c r="I309" s="1">
        <v>1</v>
      </c>
      <c r="J309" s="1">
        <v>1</v>
      </c>
      <c r="K309" s="1">
        <v>1</v>
      </c>
      <c r="L309" s="1" t="s">
        <v>25</v>
      </c>
      <c r="M309">
        <f t="shared" si="12"/>
        <v>3</v>
      </c>
      <c r="N309">
        <f>+Table2[[#This Row],[TOTAL_CANT_UTILIZADA]]/Table2[[#This Row],[TOTAL_SECCIONES]]</f>
        <v>1</v>
      </c>
      <c r="O309">
        <f t="shared" si="13"/>
        <v>0.25</v>
      </c>
      <c r="P309">
        <f t="shared" si="14"/>
        <v>0.25</v>
      </c>
    </row>
    <row r="310" spans="1:16" hidden="1" x14ac:dyDescent="0.2">
      <c r="A310" s="1" t="s">
        <v>12</v>
      </c>
      <c r="B310" s="1" t="s">
        <v>13</v>
      </c>
      <c r="C310" s="1" t="s">
        <v>630</v>
      </c>
      <c r="D310" s="1" t="s">
        <v>631</v>
      </c>
      <c r="E310" s="1" t="s">
        <v>569</v>
      </c>
      <c r="F310" s="1" t="s">
        <v>50</v>
      </c>
      <c r="G310" s="1" t="s">
        <v>373</v>
      </c>
      <c r="H310" s="1">
        <v>3</v>
      </c>
      <c r="I310" s="1">
        <v>1</v>
      </c>
      <c r="J310" s="1">
        <v>30</v>
      </c>
      <c r="K310" s="1">
        <v>6</v>
      </c>
      <c r="L310" s="1" t="s">
        <v>25</v>
      </c>
      <c r="M310">
        <f t="shared" si="12"/>
        <v>18</v>
      </c>
      <c r="N310">
        <f>+Table2[[#This Row],[TOTAL_CANT_UTILIZADA]]/Table2[[#This Row],[TOTAL_SECCIONES]]</f>
        <v>6</v>
      </c>
      <c r="O310">
        <f t="shared" si="13"/>
        <v>0.25</v>
      </c>
      <c r="P310">
        <f t="shared" si="14"/>
        <v>0.25</v>
      </c>
    </row>
    <row r="311" spans="1:16" hidden="1" x14ac:dyDescent="0.2">
      <c r="A311" s="1" t="s">
        <v>12</v>
      </c>
      <c r="B311" s="1" t="s">
        <v>13</v>
      </c>
      <c r="C311" s="1" t="s">
        <v>632</v>
      </c>
      <c r="D311" s="1" t="s">
        <v>633</v>
      </c>
      <c r="E311" s="1" t="s">
        <v>569</v>
      </c>
      <c r="F311" s="1" t="s">
        <v>50</v>
      </c>
      <c r="G311" s="1" t="s">
        <v>373</v>
      </c>
      <c r="H311" s="1">
        <v>2</v>
      </c>
      <c r="I311" s="1">
        <v>1</v>
      </c>
      <c r="J311" s="1">
        <v>25</v>
      </c>
      <c r="K311" s="1">
        <v>22</v>
      </c>
      <c r="L311" s="1" t="s">
        <v>25</v>
      </c>
      <c r="M311">
        <f t="shared" si="12"/>
        <v>44</v>
      </c>
      <c r="N311">
        <f>+Table2[[#This Row],[TOTAL_CANT_UTILIZADA]]/Table2[[#This Row],[TOTAL_SECCIONES]]</f>
        <v>22</v>
      </c>
      <c r="O311">
        <f t="shared" si="13"/>
        <v>0.16666666666666666</v>
      </c>
      <c r="P311">
        <f t="shared" si="14"/>
        <v>0.16666666666666666</v>
      </c>
    </row>
    <row r="312" spans="1:16" hidden="1" x14ac:dyDescent="0.2">
      <c r="A312" s="1" t="s">
        <v>12</v>
      </c>
      <c r="B312" s="1" t="s">
        <v>13</v>
      </c>
      <c r="C312" s="1" t="s">
        <v>634</v>
      </c>
      <c r="D312" s="1" t="s">
        <v>635</v>
      </c>
      <c r="E312" s="1" t="s">
        <v>569</v>
      </c>
      <c r="F312" s="1" t="s">
        <v>50</v>
      </c>
      <c r="G312" s="1" t="s">
        <v>373</v>
      </c>
      <c r="H312" s="1">
        <v>3</v>
      </c>
      <c r="I312" s="1">
        <v>4</v>
      </c>
      <c r="J312" s="1">
        <v>66</v>
      </c>
      <c r="K312" s="1">
        <v>62</v>
      </c>
      <c r="L312" s="1" t="s">
        <v>25</v>
      </c>
      <c r="M312">
        <f t="shared" si="12"/>
        <v>186</v>
      </c>
      <c r="N312">
        <f>+Table2[[#This Row],[TOTAL_CANT_UTILIZADA]]/Table2[[#This Row],[TOTAL_SECCIONES]]</f>
        <v>15.5</v>
      </c>
      <c r="O312">
        <f t="shared" si="13"/>
        <v>0.25</v>
      </c>
      <c r="P312">
        <f t="shared" si="14"/>
        <v>1</v>
      </c>
    </row>
    <row r="313" spans="1:16" hidden="1" x14ac:dyDescent="0.2">
      <c r="A313" s="1" t="s">
        <v>12</v>
      </c>
      <c r="B313" s="1" t="s">
        <v>13</v>
      </c>
      <c r="C313" s="1" t="s">
        <v>636</v>
      </c>
      <c r="D313" s="1" t="s">
        <v>637</v>
      </c>
      <c r="E313" s="1" t="s">
        <v>569</v>
      </c>
      <c r="F313" s="1" t="s">
        <v>50</v>
      </c>
      <c r="G313" s="1" t="s">
        <v>373</v>
      </c>
      <c r="H313" s="1">
        <v>3</v>
      </c>
      <c r="I313" s="1">
        <v>1</v>
      </c>
      <c r="J313" s="1">
        <v>30</v>
      </c>
      <c r="K313" s="1">
        <v>13</v>
      </c>
      <c r="L313" s="1" t="s">
        <v>25</v>
      </c>
      <c r="M313">
        <f t="shared" si="12"/>
        <v>39</v>
      </c>
      <c r="N313">
        <f>+Table2[[#This Row],[TOTAL_CANT_UTILIZADA]]/Table2[[#This Row],[TOTAL_SECCIONES]]</f>
        <v>13</v>
      </c>
      <c r="O313">
        <f t="shared" si="13"/>
        <v>0.25</v>
      </c>
      <c r="P313">
        <f t="shared" si="14"/>
        <v>0.25</v>
      </c>
    </row>
    <row r="314" spans="1:16" hidden="1" x14ac:dyDescent="0.2">
      <c r="A314" s="1" t="s">
        <v>12</v>
      </c>
      <c r="B314" s="1" t="s">
        <v>13</v>
      </c>
      <c r="C314" s="1" t="s">
        <v>638</v>
      </c>
      <c r="D314" s="1" t="s">
        <v>639</v>
      </c>
      <c r="E314" s="1" t="s">
        <v>569</v>
      </c>
      <c r="F314" s="1" t="s">
        <v>50</v>
      </c>
      <c r="G314" s="1" t="s">
        <v>373</v>
      </c>
      <c r="H314" s="1">
        <v>3</v>
      </c>
      <c r="I314" s="1">
        <v>2</v>
      </c>
      <c r="J314" s="1">
        <v>40</v>
      </c>
      <c r="K314" s="1">
        <v>40</v>
      </c>
      <c r="L314" s="1" t="s">
        <v>25</v>
      </c>
      <c r="M314">
        <f t="shared" si="12"/>
        <v>120</v>
      </c>
      <c r="N314">
        <f>+Table2[[#This Row],[TOTAL_CANT_UTILIZADA]]/Table2[[#This Row],[TOTAL_SECCIONES]]</f>
        <v>20</v>
      </c>
      <c r="O314">
        <f t="shared" si="13"/>
        <v>0.25</v>
      </c>
      <c r="P314">
        <f t="shared" si="14"/>
        <v>0.5</v>
      </c>
    </row>
    <row r="315" spans="1:16" hidden="1" x14ac:dyDescent="0.2">
      <c r="A315" s="1" t="s">
        <v>12</v>
      </c>
      <c r="B315" s="1" t="s">
        <v>13</v>
      </c>
      <c r="C315" s="1" t="s">
        <v>640</v>
      </c>
      <c r="D315" s="1" t="s">
        <v>641</v>
      </c>
      <c r="E315" s="1" t="s">
        <v>569</v>
      </c>
      <c r="F315" s="1" t="s">
        <v>50</v>
      </c>
      <c r="G315" s="1" t="s">
        <v>373</v>
      </c>
      <c r="H315" s="1">
        <v>3</v>
      </c>
      <c r="I315" s="1">
        <v>1</v>
      </c>
      <c r="J315" s="1">
        <v>25</v>
      </c>
      <c r="K315" s="1">
        <v>24</v>
      </c>
      <c r="L315" s="1" t="s">
        <v>25</v>
      </c>
      <c r="M315">
        <f t="shared" si="12"/>
        <v>72</v>
      </c>
      <c r="N315">
        <f>+Table2[[#This Row],[TOTAL_CANT_UTILIZADA]]/Table2[[#This Row],[TOTAL_SECCIONES]]</f>
        <v>24</v>
      </c>
      <c r="O315">
        <f t="shared" si="13"/>
        <v>0.25</v>
      </c>
      <c r="P315">
        <f t="shared" si="14"/>
        <v>0.25</v>
      </c>
    </row>
    <row r="316" spans="1:16" hidden="1" x14ac:dyDescent="0.2">
      <c r="A316" s="1" t="s">
        <v>12</v>
      </c>
      <c r="B316" s="1" t="s">
        <v>13</v>
      </c>
      <c r="C316" s="1" t="s">
        <v>642</v>
      </c>
      <c r="D316" s="1" t="s">
        <v>643</v>
      </c>
      <c r="E316" s="1" t="s">
        <v>569</v>
      </c>
      <c r="F316" s="1" t="s">
        <v>50</v>
      </c>
      <c r="G316" s="1" t="s">
        <v>373</v>
      </c>
      <c r="H316" s="1">
        <v>3</v>
      </c>
      <c r="I316" s="1">
        <v>1</v>
      </c>
      <c r="J316" s="1">
        <v>26</v>
      </c>
      <c r="K316" s="1">
        <v>19</v>
      </c>
      <c r="L316" s="1" t="s">
        <v>25</v>
      </c>
      <c r="M316">
        <f t="shared" si="12"/>
        <v>57</v>
      </c>
      <c r="N316">
        <f>+Table2[[#This Row],[TOTAL_CANT_UTILIZADA]]/Table2[[#This Row],[TOTAL_SECCIONES]]</f>
        <v>19</v>
      </c>
      <c r="O316">
        <f t="shared" si="13"/>
        <v>0.25</v>
      </c>
      <c r="P316">
        <f t="shared" si="14"/>
        <v>0.25</v>
      </c>
    </row>
    <row r="317" spans="1:16" hidden="1" x14ac:dyDescent="0.2">
      <c r="A317" s="1" t="s">
        <v>12</v>
      </c>
      <c r="B317" s="1" t="s">
        <v>13</v>
      </c>
      <c r="C317" s="1" t="s">
        <v>644</v>
      </c>
      <c r="D317" s="1" t="s">
        <v>645</v>
      </c>
      <c r="E317" s="1" t="s">
        <v>569</v>
      </c>
      <c r="F317" s="1" t="s">
        <v>50</v>
      </c>
      <c r="G317" s="1" t="s">
        <v>373</v>
      </c>
      <c r="H317" s="1">
        <v>3</v>
      </c>
      <c r="I317" s="1">
        <v>1</v>
      </c>
      <c r="J317" s="1">
        <v>25</v>
      </c>
      <c r="K317" s="1">
        <v>14</v>
      </c>
      <c r="L317" s="1" t="s">
        <v>25</v>
      </c>
      <c r="M317">
        <f t="shared" si="12"/>
        <v>42</v>
      </c>
      <c r="N317">
        <f>+Table2[[#This Row],[TOTAL_CANT_UTILIZADA]]/Table2[[#This Row],[TOTAL_SECCIONES]]</f>
        <v>14</v>
      </c>
      <c r="O317">
        <f t="shared" si="13"/>
        <v>0.25</v>
      </c>
      <c r="P317">
        <f t="shared" si="14"/>
        <v>0.25</v>
      </c>
    </row>
    <row r="318" spans="1:16" hidden="1" x14ac:dyDescent="0.2">
      <c r="A318" s="1" t="s">
        <v>12</v>
      </c>
      <c r="B318" s="1" t="s">
        <v>13</v>
      </c>
      <c r="C318" s="1" t="s">
        <v>646</v>
      </c>
      <c r="D318" s="1" t="s">
        <v>647</v>
      </c>
      <c r="E318" s="1" t="s">
        <v>648</v>
      </c>
      <c r="F318" s="1" t="s">
        <v>50</v>
      </c>
      <c r="G318" s="1" t="s">
        <v>209</v>
      </c>
      <c r="H318" s="1">
        <v>3</v>
      </c>
      <c r="I318" s="1">
        <v>3</v>
      </c>
      <c r="J318" s="1">
        <v>90</v>
      </c>
      <c r="K318" s="1">
        <v>86</v>
      </c>
      <c r="L318" s="1" t="s">
        <v>25</v>
      </c>
      <c r="M318">
        <f t="shared" si="12"/>
        <v>258</v>
      </c>
      <c r="N318">
        <f>+Table2[[#This Row],[TOTAL_CANT_UTILIZADA]]/Table2[[#This Row],[TOTAL_SECCIONES]]</f>
        <v>28.666666666666668</v>
      </c>
      <c r="O318">
        <f t="shared" si="13"/>
        <v>0.25</v>
      </c>
      <c r="P318">
        <f t="shared" si="14"/>
        <v>0.75</v>
      </c>
    </row>
    <row r="319" spans="1:16" hidden="1" x14ac:dyDescent="0.2">
      <c r="A319" s="1" t="s">
        <v>12</v>
      </c>
      <c r="B319" s="1" t="s">
        <v>13</v>
      </c>
      <c r="C319" s="1" t="s">
        <v>649</v>
      </c>
      <c r="D319" s="1" t="s">
        <v>650</v>
      </c>
      <c r="E319" s="1" t="s">
        <v>648</v>
      </c>
      <c r="F319" s="1" t="s">
        <v>50</v>
      </c>
      <c r="G319" s="1" t="s">
        <v>209</v>
      </c>
      <c r="H319" s="1">
        <v>4</v>
      </c>
      <c r="I319" s="1">
        <v>9</v>
      </c>
      <c r="J319" s="1">
        <v>88</v>
      </c>
      <c r="K319" s="1">
        <v>84</v>
      </c>
      <c r="L319" s="1" t="s">
        <v>25</v>
      </c>
      <c r="M319">
        <f t="shared" si="12"/>
        <v>336</v>
      </c>
      <c r="N319">
        <f>+Table2[[#This Row],[TOTAL_CANT_UTILIZADA]]/Table2[[#This Row],[TOTAL_SECCIONES]]</f>
        <v>9.3333333333333339</v>
      </c>
      <c r="O319">
        <f t="shared" si="13"/>
        <v>0.33333333333333331</v>
      </c>
      <c r="P319">
        <f t="shared" si="14"/>
        <v>3</v>
      </c>
    </row>
    <row r="320" spans="1:16" hidden="1" x14ac:dyDescent="0.2">
      <c r="A320" s="1" t="s">
        <v>12</v>
      </c>
      <c r="B320" s="1" t="s">
        <v>13</v>
      </c>
      <c r="C320" s="1" t="s">
        <v>651</v>
      </c>
      <c r="D320" s="1" t="s">
        <v>652</v>
      </c>
      <c r="E320" s="1" t="s">
        <v>648</v>
      </c>
      <c r="F320" s="1" t="s">
        <v>50</v>
      </c>
      <c r="G320" s="1" t="s">
        <v>209</v>
      </c>
      <c r="H320" s="1">
        <v>3</v>
      </c>
      <c r="I320" s="1">
        <v>2</v>
      </c>
      <c r="J320" s="1">
        <v>41</v>
      </c>
      <c r="K320" s="1">
        <v>41</v>
      </c>
      <c r="L320" s="1" t="s">
        <v>25</v>
      </c>
      <c r="M320">
        <f t="shared" si="12"/>
        <v>123</v>
      </c>
      <c r="N320">
        <f>+Table2[[#This Row],[TOTAL_CANT_UTILIZADA]]/Table2[[#This Row],[TOTAL_SECCIONES]]</f>
        <v>20.5</v>
      </c>
      <c r="O320">
        <f t="shared" si="13"/>
        <v>0.25</v>
      </c>
      <c r="P320">
        <f t="shared" si="14"/>
        <v>0.5</v>
      </c>
    </row>
    <row r="321" spans="1:16" hidden="1" x14ac:dyDescent="0.2">
      <c r="A321" s="1" t="s">
        <v>12</v>
      </c>
      <c r="B321" s="1" t="s">
        <v>13</v>
      </c>
      <c r="C321" s="1" t="s">
        <v>653</v>
      </c>
      <c r="D321" s="1" t="s">
        <v>654</v>
      </c>
      <c r="E321" s="1" t="s">
        <v>648</v>
      </c>
      <c r="F321" s="1" t="s">
        <v>50</v>
      </c>
      <c r="G321" s="1" t="s">
        <v>209</v>
      </c>
      <c r="H321" s="1">
        <v>3</v>
      </c>
      <c r="I321" s="1">
        <v>1</v>
      </c>
      <c r="J321" s="1">
        <v>44</v>
      </c>
      <c r="K321" s="1">
        <v>43</v>
      </c>
      <c r="L321" s="1" t="s">
        <v>25</v>
      </c>
      <c r="M321">
        <f t="shared" si="12"/>
        <v>129</v>
      </c>
      <c r="N321">
        <f>+Table2[[#This Row],[TOTAL_CANT_UTILIZADA]]/Table2[[#This Row],[TOTAL_SECCIONES]]</f>
        <v>43</v>
      </c>
      <c r="O321">
        <f t="shared" si="13"/>
        <v>0.25</v>
      </c>
      <c r="P321">
        <f t="shared" si="14"/>
        <v>0.25</v>
      </c>
    </row>
    <row r="322" spans="1:16" hidden="1" x14ac:dyDescent="0.2">
      <c r="A322" s="1" t="s">
        <v>12</v>
      </c>
      <c r="B322" s="1" t="s">
        <v>13</v>
      </c>
      <c r="C322" s="1" t="s">
        <v>655</v>
      </c>
      <c r="D322" s="1" t="s">
        <v>656</v>
      </c>
      <c r="E322" s="1" t="s">
        <v>648</v>
      </c>
      <c r="F322" s="1" t="s">
        <v>50</v>
      </c>
      <c r="G322" s="1" t="s">
        <v>209</v>
      </c>
      <c r="H322" s="1">
        <v>6</v>
      </c>
      <c r="I322" s="1">
        <v>8</v>
      </c>
      <c r="J322" s="1">
        <v>80</v>
      </c>
      <c r="K322" s="1">
        <v>79</v>
      </c>
      <c r="L322" s="1" t="s">
        <v>25</v>
      </c>
      <c r="M322">
        <f t="shared" si="12"/>
        <v>474</v>
      </c>
      <c r="N322">
        <f>+Table2[[#This Row],[TOTAL_CANT_UTILIZADA]]/Table2[[#This Row],[TOTAL_SECCIONES]]</f>
        <v>9.875</v>
      </c>
      <c r="O322">
        <f t="shared" si="13"/>
        <v>0.5</v>
      </c>
      <c r="P322">
        <f t="shared" si="14"/>
        <v>4</v>
      </c>
    </row>
    <row r="323" spans="1:16" hidden="1" x14ac:dyDescent="0.2">
      <c r="A323" s="1" t="s">
        <v>12</v>
      </c>
      <c r="B323" s="1" t="s">
        <v>13</v>
      </c>
      <c r="C323" s="1" t="s">
        <v>657</v>
      </c>
      <c r="D323" s="1" t="s">
        <v>658</v>
      </c>
      <c r="E323" s="1" t="s">
        <v>648</v>
      </c>
      <c r="F323" s="1" t="s">
        <v>50</v>
      </c>
      <c r="G323" s="1" t="s">
        <v>209</v>
      </c>
      <c r="H323" s="1">
        <v>3</v>
      </c>
      <c r="I323" s="1">
        <v>2</v>
      </c>
      <c r="J323" s="1">
        <v>63</v>
      </c>
      <c r="K323" s="1">
        <v>54</v>
      </c>
      <c r="L323" s="1" t="s">
        <v>25</v>
      </c>
      <c r="M323">
        <f t="shared" ref="M323:M386" si="15">+K323*H323</f>
        <v>162</v>
      </c>
      <c r="N323">
        <f>+Table2[[#This Row],[TOTAL_CANT_UTILIZADA]]/Table2[[#This Row],[TOTAL_SECCIONES]]</f>
        <v>27</v>
      </c>
      <c r="O323">
        <f t="shared" ref="O323:O386" si="16">+H323/12</f>
        <v>0.25</v>
      </c>
      <c r="P323">
        <f t="shared" ref="P323:P386" si="17">+O323*I323</f>
        <v>0.5</v>
      </c>
    </row>
    <row r="324" spans="1:16" hidden="1" x14ac:dyDescent="0.2">
      <c r="A324" s="1" t="s">
        <v>12</v>
      </c>
      <c r="B324" s="1" t="s">
        <v>13</v>
      </c>
      <c r="C324" s="1" t="s">
        <v>659</v>
      </c>
      <c r="D324" s="1" t="s">
        <v>660</v>
      </c>
      <c r="E324" s="1" t="s">
        <v>648</v>
      </c>
      <c r="F324" s="1" t="s">
        <v>50</v>
      </c>
      <c r="G324" s="1" t="s">
        <v>209</v>
      </c>
      <c r="H324" s="1">
        <v>6</v>
      </c>
      <c r="I324" s="1">
        <v>2</v>
      </c>
      <c r="J324" s="1">
        <v>19</v>
      </c>
      <c r="K324" s="1">
        <v>19</v>
      </c>
      <c r="L324" s="1" t="s">
        <v>25</v>
      </c>
      <c r="M324">
        <f t="shared" si="15"/>
        <v>114</v>
      </c>
      <c r="N324">
        <f>+Table2[[#This Row],[TOTAL_CANT_UTILIZADA]]/Table2[[#This Row],[TOTAL_SECCIONES]]</f>
        <v>9.5</v>
      </c>
      <c r="O324">
        <f t="shared" si="16"/>
        <v>0.5</v>
      </c>
      <c r="P324">
        <f t="shared" si="17"/>
        <v>1</v>
      </c>
    </row>
    <row r="325" spans="1:16" hidden="1" x14ac:dyDescent="0.2">
      <c r="A325" s="1" t="s">
        <v>12</v>
      </c>
      <c r="B325" s="1" t="s">
        <v>13</v>
      </c>
      <c r="C325" s="1" t="s">
        <v>661</v>
      </c>
      <c r="D325" s="1" t="s">
        <v>662</v>
      </c>
      <c r="E325" s="1" t="s">
        <v>648</v>
      </c>
      <c r="F325" s="1" t="s">
        <v>50</v>
      </c>
      <c r="G325" s="1" t="s">
        <v>209</v>
      </c>
      <c r="H325" s="1">
        <v>6</v>
      </c>
      <c r="I325" s="1">
        <v>7</v>
      </c>
      <c r="J325" s="1">
        <v>69</v>
      </c>
      <c r="K325" s="1">
        <v>68</v>
      </c>
      <c r="L325" s="1" t="s">
        <v>25</v>
      </c>
      <c r="M325">
        <f t="shared" si="15"/>
        <v>408</v>
      </c>
      <c r="N325">
        <f>+Table2[[#This Row],[TOTAL_CANT_UTILIZADA]]/Table2[[#This Row],[TOTAL_SECCIONES]]</f>
        <v>9.7142857142857135</v>
      </c>
      <c r="O325">
        <f t="shared" si="16"/>
        <v>0.5</v>
      </c>
      <c r="P325">
        <f t="shared" si="17"/>
        <v>3.5</v>
      </c>
    </row>
    <row r="326" spans="1:16" hidden="1" x14ac:dyDescent="0.2">
      <c r="A326" s="1" t="s">
        <v>12</v>
      </c>
      <c r="B326" s="1" t="s">
        <v>13</v>
      </c>
      <c r="C326" s="1" t="s">
        <v>663</v>
      </c>
      <c r="D326" s="1" t="s">
        <v>664</v>
      </c>
      <c r="E326" s="1" t="s">
        <v>648</v>
      </c>
      <c r="F326" s="1" t="s">
        <v>50</v>
      </c>
      <c r="G326" s="1" t="s">
        <v>209</v>
      </c>
      <c r="H326" s="1">
        <v>1</v>
      </c>
      <c r="I326" s="1">
        <v>5</v>
      </c>
      <c r="J326" s="1">
        <v>66</v>
      </c>
      <c r="K326" s="1">
        <v>57</v>
      </c>
      <c r="L326" s="1" t="s">
        <v>65</v>
      </c>
      <c r="M326">
        <f t="shared" si="15"/>
        <v>57</v>
      </c>
      <c r="N326">
        <f>+Table2[[#This Row],[TOTAL_CANT_UTILIZADA]]/Table2[[#This Row],[TOTAL_SECCIONES]]</f>
        <v>11.4</v>
      </c>
      <c r="O326">
        <f t="shared" si="16"/>
        <v>8.3333333333333329E-2</v>
      </c>
      <c r="P326">
        <f t="shared" si="17"/>
        <v>0.41666666666666663</v>
      </c>
    </row>
    <row r="327" spans="1:16" hidden="1" x14ac:dyDescent="0.2">
      <c r="A327" s="1" t="s">
        <v>12</v>
      </c>
      <c r="B327" s="1" t="s">
        <v>13</v>
      </c>
      <c r="C327" s="1" t="s">
        <v>665</v>
      </c>
      <c r="D327" s="1" t="s">
        <v>666</v>
      </c>
      <c r="E327" s="1" t="s">
        <v>648</v>
      </c>
      <c r="F327" s="1" t="s">
        <v>50</v>
      </c>
      <c r="G327" s="1" t="s">
        <v>209</v>
      </c>
      <c r="H327" s="1">
        <v>0</v>
      </c>
      <c r="I327" s="1">
        <v>1</v>
      </c>
      <c r="J327" s="1">
        <v>25</v>
      </c>
      <c r="K327" s="1">
        <v>0</v>
      </c>
      <c r="L327" s="1" t="s">
        <v>25</v>
      </c>
      <c r="M327">
        <f t="shared" si="15"/>
        <v>0</v>
      </c>
      <c r="N327">
        <f>+Table2[[#This Row],[TOTAL_CANT_UTILIZADA]]/Table2[[#This Row],[TOTAL_SECCIONES]]</f>
        <v>0</v>
      </c>
      <c r="O327">
        <f t="shared" si="16"/>
        <v>0</v>
      </c>
      <c r="P327">
        <f t="shared" si="17"/>
        <v>0</v>
      </c>
    </row>
    <row r="328" spans="1:16" hidden="1" x14ac:dyDescent="0.2">
      <c r="A328" s="1" t="s">
        <v>12</v>
      </c>
      <c r="B328" s="1" t="s">
        <v>13</v>
      </c>
      <c r="C328" s="1" t="s">
        <v>667</v>
      </c>
      <c r="D328" s="1" t="s">
        <v>217</v>
      </c>
      <c r="E328" s="1" t="s">
        <v>668</v>
      </c>
      <c r="F328" s="1" t="s">
        <v>17</v>
      </c>
      <c r="G328" s="1" t="s">
        <v>373</v>
      </c>
      <c r="H328" s="1">
        <v>0</v>
      </c>
      <c r="I328" s="1">
        <v>11</v>
      </c>
      <c r="J328" s="1">
        <v>13</v>
      </c>
      <c r="K328" s="1">
        <v>13</v>
      </c>
      <c r="L328" s="1" t="s">
        <v>19</v>
      </c>
      <c r="M328">
        <f t="shared" si="15"/>
        <v>0</v>
      </c>
      <c r="N328">
        <f>+Table2[[#This Row],[TOTAL_CANT_UTILIZADA]]/Table2[[#This Row],[TOTAL_SECCIONES]]</f>
        <v>1.1818181818181819</v>
      </c>
      <c r="O328">
        <f t="shared" si="16"/>
        <v>0</v>
      </c>
      <c r="P328">
        <f t="shared" si="17"/>
        <v>0</v>
      </c>
    </row>
    <row r="329" spans="1:16" hidden="1" x14ac:dyDescent="0.2">
      <c r="A329" s="1" t="s">
        <v>12</v>
      </c>
      <c r="B329" s="1" t="s">
        <v>13</v>
      </c>
      <c r="C329" s="1" t="s">
        <v>669</v>
      </c>
      <c r="D329" s="1" t="s">
        <v>670</v>
      </c>
      <c r="E329" s="1" t="s">
        <v>668</v>
      </c>
      <c r="F329" s="1" t="s">
        <v>17</v>
      </c>
      <c r="G329" s="1" t="s">
        <v>373</v>
      </c>
      <c r="H329" s="1">
        <v>3</v>
      </c>
      <c r="I329" s="1">
        <v>1</v>
      </c>
      <c r="J329" s="1">
        <v>5</v>
      </c>
      <c r="K329" s="1">
        <v>5</v>
      </c>
      <c r="L329" s="1" t="s">
        <v>25</v>
      </c>
      <c r="M329">
        <f t="shared" si="15"/>
        <v>15</v>
      </c>
      <c r="N329">
        <f>+Table2[[#This Row],[TOTAL_CANT_UTILIZADA]]/Table2[[#This Row],[TOTAL_SECCIONES]]</f>
        <v>5</v>
      </c>
      <c r="O329">
        <f t="shared" si="16"/>
        <v>0.25</v>
      </c>
      <c r="P329">
        <f t="shared" si="17"/>
        <v>0.25</v>
      </c>
    </row>
    <row r="330" spans="1:16" hidden="1" x14ac:dyDescent="0.2">
      <c r="A330" s="1" t="s">
        <v>12</v>
      </c>
      <c r="B330" s="1" t="s">
        <v>13</v>
      </c>
      <c r="C330" s="1" t="s">
        <v>671</v>
      </c>
      <c r="D330" s="1" t="s">
        <v>672</v>
      </c>
      <c r="E330" s="1" t="s">
        <v>668</v>
      </c>
      <c r="F330" s="1" t="s">
        <v>17</v>
      </c>
      <c r="G330" s="1" t="s">
        <v>373</v>
      </c>
      <c r="H330" s="1">
        <v>3</v>
      </c>
      <c r="I330" s="1">
        <v>1</v>
      </c>
      <c r="J330" s="1">
        <v>9</v>
      </c>
      <c r="K330" s="1">
        <v>9</v>
      </c>
      <c r="L330" s="1" t="s">
        <v>25</v>
      </c>
      <c r="M330">
        <f t="shared" si="15"/>
        <v>27</v>
      </c>
      <c r="N330">
        <f>+Table2[[#This Row],[TOTAL_CANT_UTILIZADA]]/Table2[[#This Row],[TOTAL_SECCIONES]]</f>
        <v>9</v>
      </c>
      <c r="O330">
        <f t="shared" si="16"/>
        <v>0.25</v>
      </c>
      <c r="P330">
        <f t="shared" si="17"/>
        <v>0.25</v>
      </c>
    </row>
    <row r="331" spans="1:16" hidden="1" x14ac:dyDescent="0.2">
      <c r="A331" s="1" t="s">
        <v>12</v>
      </c>
      <c r="B331" s="1" t="s">
        <v>13</v>
      </c>
      <c r="C331" s="1" t="s">
        <v>673</v>
      </c>
      <c r="D331" s="1" t="s">
        <v>674</v>
      </c>
      <c r="E331" s="1" t="s">
        <v>668</v>
      </c>
      <c r="F331" s="1" t="s">
        <v>17</v>
      </c>
      <c r="G331" s="1" t="s">
        <v>373</v>
      </c>
      <c r="H331" s="1">
        <v>3</v>
      </c>
      <c r="I331" s="1">
        <v>1</v>
      </c>
      <c r="J331" s="1">
        <v>5</v>
      </c>
      <c r="K331" s="1">
        <v>4</v>
      </c>
      <c r="L331" s="1" t="s">
        <v>25</v>
      </c>
      <c r="M331">
        <f t="shared" si="15"/>
        <v>12</v>
      </c>
      <c r="N331">
        <f>+Table2[[#This Row],[TOTAL_CANT_UTILIZADA]]/Table2[[#This Row],[TOTAL_SECCIONES]]</f>
        <v>4</v>
      </c>
      <c r="O331">
        <f t="shared" si="16"/>
        <v>0.25</v>
      </c>
      <c r="P331">
        <f t="shared" si="17"/>
        <v>0.25</v>
      </c>
    </row>
    <row r="332" spans="1:16" hidden="1" x14ac:dyDescent="0.2">
      <c r="A332" s="1" t="s">
        <v>12</v>
      </c>
      <c r="B332" s="1" t="s">
        <v>13</v>
      </c>
      <c r="C332" s="1" t="s">
        <v>675</v>
      </c>
      <c r="D332" s="1" t="s">
        <v>676</v>
      </c>
      <c r="E332" s="1" t="s">
        <v>668</v>
      </c>
      <c r="F332" s="1" t="s">
        <v>17</v>
      </c>
      <c r="G332" s="1" t="s">
        <v>373</v>
      </c>
      <c r="H332" s="1">
        <v>3</v>
      </c>
      <c r="I332" s="1">
        <v>1</v>
      </c>
      <c r="J332" s="1">
        <v>5</v>
      </c>
      <c r="K332" s="1">
        <v>4</v>
      </c>
      <c r="L332" s="1" t="s">
        <v>25</v>
      </c>
      <c r="M332">
        <f t="shared" si="15"/>
        <v>12</v>
      </c>
      <c r="N332">
        <f>+Table2[[#This Row],[TOTAL_CANT_UTILIZADA]]/Table2[[#This Row],[TOTAL_SECCIONES]]</f>
        <v>4</v>
      </c>
      <c r="O332">
        <f t="shared" si="16"/>
        <v>0.25</v>
      </c>
      <c r="P332">
        <f t="shared" si="17"/>
        <v>0.25</v>
      </c>
    </row>
    <row r="333" spans="1:16" hidden="1" x14ac:dyDescent="0.2">
      <c r="A333" s="1" t="s">
        <v>12</v>
      </c>
      <c r="B333" s="1" t="s">
        <v>13</v>
      </c>
      <c r="C333" s="1" t="s">
        <v>677</v>
      </c>
      <c r="D333" s="1" t="s">
        <v>678</v>
      </c>
      <c r="E333" s="1" t="s">
        <v>668</v>
      </c>
      <c r="F333" s="1" t="s">
        <v>50</v>
      </c>
      <c r="G333" s="1" t="s">
        <v>373</v>
      </c>
      <c r="H333" s="1">
        <v>3</v>
      </c>
      <c r="I333" s="1">
        <v>1</v>
      </c>
      <c r="J333" s="1">
        <v>31</v>
      </c>
      <c r="K333" s="1">
        <v>31</v>
      </c>
      <c r="L333" s="1" t="s">
        <v>25</v>
      </c>
      <c r="M333">
        <f t="shared" si="15"/>
        <v>93</v>
      </c>
      <c r="N333">
        <f>+Table2[[#This Row],[TOTAL_CANT_UTILIZADA]]/Table2[[#This Row],[TOTAL_SECCIONES]]</f>
        <v>31</v>
      </c>
      <c r="O333">
        <f t="shared" si="16"/>
        <v>0.25</v>
      </c>
      <c r="P333">
        <f t="shared" si="17"/>
        <v>0.25</v>
      </c>
    </row>
    <row r="334" spans="1:16" hidden="1" x14ac:dyDescent="0.2">
      <c r="A334" s="1" t="s">
        <v>12</v>
      </c>
      <c r="B334" s="1" t="s">
        <v>13</v>
      </c>
      <c r="C334" s="1" t="s">
        <v>679</v>
      </c>
      <c r="D334" s="1" t="s">
        <v>680</v>
      </c>
      <c r="E334" s="1" t="s">
        <v>668</v>
      </c>
      <c r="F334" s="1" t="s">
        <v>50</v>
      </c>
      <c r="G334" s="1" t="s">
        <v>373</v>
      </c>
      <c r="H334" s="1">
        <v>3</v>
      </c>
      <c r="I334" s="1">
        <v>58</v>
      </c>
      <c r="J334" s="1">
        <v>1740</v>
      </c>
      <c r="K334" s="1">
        <v>1594</v>
      </c>
      <c r="L334" s="1" t="s">
        <v>25</v>
      </c>
      <c r="M334">
        <f t="shared" si="15"/>
        <v>4782</v>
      </c>
      <c r="N334">
        <f>+Table2[[#This Row],[TOTAL_CANT_UTILIZADA]]/Table2[[#This Row],[TOTAL_SECCIONES]]</f>
        <v>27.482758620689655</v>
      </c>
      <c r="O334">
        <f t="shared" si="16"/>
        <v>0.25</v>
      </c>
      <c r="P334">
        <f t="shared" si="17"/>
        <v>14.5</v>
      </c>
    </row>
    <row r="335" spans="1:16" hidden="1" x14ac:dyDescent="0.2">
      <c r="A335" s="1" t="s">
        <v>12</v>
      </c>
      <c r="B335" s="1" t="s">
        <v>13</v>
      </c>
      <c r="C335" s="1" t="s">
        <v>681</v>
      </c>
      <c r="D335" s="1" t="s">
        <v>682</v>
      </c>
      <c r="E335" s="1" t="s">
        <v>668</v>
      </c>
      <c r="F335" s="1" t="s">
        <v>50</v>
      </c>
      <c r="G335" s="1" t="s">
        <v>373</v>
      </c>
      <c r="H335" s="1">
        <v>3</v>
      </c>
      <c r="I335" s="1">
        <v>1</v>
      </c>
      <c r="J335" s="1">
        <v>1</v>
      </c>
      <c r="K335" s="1">
        <v>1</v>
      </c>
      <c r="L335" s="1" t="s">
        <v>25</v>
      </c>
      <c r="M335">
        <f t="shared" si="15"/>
        <v>3</v>
      </c>
      <c r="N335">
        <f>+Table2[[#This Row],[TOTAL_CANT_UTILIZADA]]/Table2[[#This Row],[TOTAL_SECCIONES]]</f>
        <v>1</v>
      </c>
      <c r="O335">
        <f t="shared" si="16"/>
        <v>0.25</v>
      </c>
      <c r="P335">
        <f t="shared" si="17"/>
        <v>0.25</v>
      </c>
    </row>
    <row r="336" spans="1:16" hidden="1" x14ac:dyDescent="0.2">
      <c r="A336" s="1" t="s">
        <v>12</v>
      </c>
      <c r="B336" s="1" t="s">
        <v>13</v>
      </c>
      <c r="C336" s="1" t="s">
        <v>683</v>
      </c>
      <c r="D336" s="1" t="s">
        <v>684</v>
      </c>
      <c r="E336" s="1" t="s">
        <v>668</v>
      </c>
      <c r="F336" s="1" t="s">
        <v>50</v>
      </c>
      <c r="G336" s="1" t="s">
        <v>373</v>
      </c>
      <c r="H336" s="1">
        <v>3</v>
      </c>
      <c r="I336" s="1">
        <v>2</v>
      </c>
      <c r="J336" s="1">
        <v>60</v>
      </c>
      <c r="K336" s="1">
        <v>52</v>
      </c>
      <c r="L336" s="1" t="s">
        <v>25</v>
      </c>
      <c r="M336">
        <f t="shared" si="15"/>
        <v>156</v>
      </c>
      <c r="N336">
        <f>+Table2[[#This Row],[TOTAL_CANT_UTILIZADA]]/Table2[[#This Row],[TOTAL_SECCIONES]]</f>
        <v>26</v>
      </c>
      <c r="O336">
        <f t="shared" si="16"/>
        <v>0.25</v>
      </c>
      <c r="P336">
        <f t="shared" si="17"/>
        <v>0.5</v>
      </c>
    </row>
    <row r="337" spans="1:16" hidden="1" x14ac:dyDescent="0.2">
      <c r="A337" s="1" t="s">
        <v>12</v>
      </c>
      <c r="B337" s="1" t="s">
        <v>13</v>
      </c>
      <c r="C337" s="1" t="s">
        <v>685</v>
      </c>
      <c r="D337" s="1" t="s">
        <v>686</v>
      </c>
      <c r="E337" s="1" t="s">
        <v>668</v>
      </c>
      <c r="F337" s="1" t="s">
        <v>50</v>
      </c>
      <c r="G337" s="1" t="s">
        <v>373</v>
      </c>
      <c r="H337" s="1">
        <v>3</v>
      </c>
      <c r="I337" s="1">
        <v>8</v>
      </c>
      <c r="J337" s="1">
        <v>193</v>
      </c>
      <c r="K337" s="1">
        <v>192</v>
      </c>
      <c r="L337" s="1" t="s">
        <v>25</v>
      </c>
      <c r="M337">
        <f t="shared" si="15"/>
        <v>576</v>
      </c>
      <c r="N337">
        <f>+Table2[[#This Row],[TOTAL_CANT_UTILIZADA]]/Table2[[#This Row],[TOTAL_SECCIONES]]</f>
        <v>24</v>
      </c>
      <c r="O337">
        <f t="shared" si="16"/>
        <v>0.25</v>
      </c>
      <c r="P337">
        <f t="shared" si="17"/>
        <v>2</v>
      </c>
    </row>
    <row r="338" spans="1:16" hidden="1" x14ac:dyDescent="0.2">
      <c r="A338" s="1" t="s">
        <v>12</v>
      </c>
      <c r="B338" s="1" t="s">
        <v>13</v>
      </c>
      <c r="C338" s="1" t="s">
        <v>687</v>
      </c>
      <c r="D338" s="1" t="s">
        <v>688</v>
      </c>
      <c r="E338" s="1" t="s">
        <v>668</v>
      </c>
      <c r="F338" s="1" t="s">
        <v>50</v>
      </c>
      <c r="G338" s="1" t="s">
        <v>373</v>
      </c>
      <c r="H338" s="1">
        <v>3</v>
      </c>
      <c r="I338" s="1">
        <v>7</v>
      </c>
      <c r="J338" s="1">
        <v>215</v>
      </c>
      <c r="K338" s="1">
        <v>212</v>
      </c>
      <c r="L338" s="1" t="s">
        <v>25</v>
      </c>
      <c r="M338">
        <f t="shared" si="15"/>
        <v>636</v>
      </c>
      <c r="N338">
        <f>+Table2[[#This Row],[TOTAL_CANT_UTILIZADA]]/Table2[[#This Row],[TOTAL_SECCIONES]]</f>
        <v>30.285714285714285</v>
      </c>
      <c r="O338">
        <f t="shared" si="16"/>
        <v>0.25</v>
      </c>
      <c r="P338">
        <f t="shared" si="17"/>
        <v>1.75</v>
      </c>
    </row>
    <row r="339" spans="1:16" hidden="1" x14ac:dyDescent="0.2">
      <c r="A339" s="1" t="s">
        <v>12</v>
      </c>
      <c r="B339" s="1" t="s">
        <v>13</v>
      </c>
      <c r="C339" s="1" t="s">
        <v>689</v>
      </c>
      <c r="D339" s="1" t="s">
        <v>690</v>
      </c>
      <c r="E339" s="1" t="s">
        <v>668</v>
      </c>
      <c r="F339" s="1" t="s">
        <v>50</v>
      </c>
      <c r="G339" s="1" t="s">
        <v>373</v>
      </c>
      <c r="H339" s="1">
        <v>3</v>
      </c>
      <c r="I339" s="1">
        <v>2</v>
      </c>
      <c r="J339" s="1">
        <v>60</v>
      </c>
      <c r="K339" s="1">
        <v>60</v>
      </c>
      <c r="L339" s="1" t="s">
        <v>25</v>
      </c>
      <c r="M339">
        <f t="shared" si="15"/>
        <v>180</v>
      </c>
      <c r="N339">
        <f>+Table2[[#This Row],[TOTAL_CANT_UTILIZADA]]/Table2[[#This Row],[TOTAL_SECCIONES]]</f>
        <v>30</v>
      </c>
      <c r="O339">
        <f t="shared" si="16"/>
        <v>0.25</v>
      </c>
      <c r="P339">
        <f t="shared" si="17"/>
        <v>0.5</v>
      </c>
    </row>
    <row r="340" spans="1:16" hidden="1" x14ac:dyDescent="0.2">
      <c r="A340" s="1" t="s">
        <v>12</v>
      </c>
      <c r="B340" s="1" t="s">
        <v>13</v>
      </c>
      <c r="C340" s="1" t="s">
        <v>691</v>
      </c>
      <c r="D340" s="1" t="s">
        <v>692</v>
      </c>
      <c r="E340" s="1" t="s">
        <v>668</v>
      </c>
      <c r="F340" s="1" t="s">
        <v>50</v>
      </c>
      <c r="G340" s="1" t="s">
        <v>373</v>
      </c>
      <c r="H340" s="1">
        <v>3</v>
      </c>
      <c r="I340" s="1">
        <v>10</v>
      </c>
      <c r="J340" s="1">
        <v>293</v>
      </c>
      <c r="K340" s="1">
        <v>292</v>
      </c>
      <c r="L340" s="1" t="s">
        <v>25</v>
      </c>
      <c r="M340">
        <f t="shared" si="15"/>
        <v>876</v>
      </c>
      <c r="N340">
        <f>+Table2[[#This Row],[TOTAL_CANT_UTILIZADA]]/Table2[[#This Row],[TOTAL_SECCIONES]]</f>
        <v>29.2</v>
      </c>
      <c r="O340">
        <f t="shared" si="16"/>
        <v>0.25</v>
      </c>
      <c r="P340">
        <f t="shared" si="17"/>
        <v>2.5</v>
      </c>
    </row>
    <row r="341" spans="1:16" hidden="1" x14ac:dyDescent="0.2">
      <c r="A341" s="1" t="s">
        <v>12</v>
      </c>
      <c r="B341" s="1" t="s">
        <v>13</v>
      </c>
      <c r="C341" s="1" t="s">
        <v>693</v>
      </c>
      <c r="D341" s="1" t="s">
        <v>694</v>
      </c>
      <c r="E341" s="1" t="s">
        <v>668</v>
      </c>
      <c r="F341" s="1" t="s">
        <v>50</v>
      </c>
      <c r="G341" s="1" t="s">
        <v>373</v>
      </c>
      <c r="H341" s="1">
        <v>3</v>
      </c>
      <c r="I341" s="1">
        <v>1</v>
      </c>
      <c r="J341" s="1">
        <v>31</v>
      </c>
      <c r="K341" s="1">
        <v>31</v>
      </c>
      <c r="L341" s="1" t="s">
        <v>25</v>
      </c>
      <c r="M341">
        <f t="shared" si="15"/>
        <v>93</v>
      </c>
      <c r="N341">
        <f>+Table2[[#This Row],[TOTAL_CANT_UTILIZADA]]/Table2[[#This Row],[TOTAL_SECCIONES]]</f>
        <v>31</v>
      </c>
      <c r="O341">
        <f t="shared" si="16"/>
        <v>0.25</v>
      </c>
      <c r="P341">
        <f t="shared" si="17"/>
        <v>0.25</v>
      </c>
    </row>
    <row r="342" spans="1:16" hidden="1" x14ac:dyDescent="0.2">
      <c r="A342" s="1" t="s">
        <v>12</v>
      </c>
      <c r="B342" s="1" t="s">
        <v>13</v>
      </c>
      <c r="C342" s="1" t="s">
        <v>695</v>
      </c>
      <c r="D342" s="1" t="s">
        <v>696</v>
      </c>
      <c r="E342" s="1" t="s">
        <v>668</v>
      </c>
      <c r="F342" s="1" t="s">
        <v>50</v>
      </c>
      <c r="G342" s="1" t="s">
        <v>373</v>
      </c>
      <c r="H342" s="1">
        <v>3</v>
      </c>
      <c r="I342" s="1">
        <v>3</v>
      </c>
      <c r="J342" s="1">
        <v>90</v>
      </c>
      <c r="K342" s="1">
        <v>88</v>
      </c>
      <c r="L342" s="1" t="s">
        <v>25</v>
      </c>
      <c r="M342">
        <f t="shared" si="15"/>
        <v>264</v>
      </c>
      <c r="N342">
        <f>+Table2[[#This Row],[TOTAL_CANT_UTILIZADA]]/Table2[[#This Row],[TOTAL_SECCIONES]]</f>
        <v>29.333333333333332</v>
      </c>
      <c r="O342">
        <f t="shared" si="16"/>
        <v>0.25</v>
      </c>
      <c r="P342">
        <f t="shared" si="17"/>
        <v>0.75</v>
      </c>
    </row>
    <row r="343" spans="1:16" hidden="1" x14ac:dyDescent="0.2">
      <c r="A343" s="1" t="s">
        <v>12</v>
      </c>
      <c r="B343" s="1" t="s">
        <v>13</v>
      </c>
      <c r="C343" s="1" t="s">
        <v>697</v>
      </c>
      <c r="D343" s="1" t="s">
        <v>698</v>
      </c>
      <c r="E343" s="1" t="s">
        <v>668</v>
      </c>
      <c r="F343" s="1" t="s">
        <v>50</v>
      </c>
      <c r="G343" s="1" t="s">
        <v>373</v>
      </c>
      <c r="H343" s="1">
        <v>3</v>
      </c>
      <c r="I343" s="1">
        <v>1</v>
      </c>
      <c r="J343" s="1">
        <v>28</v>
      </c>
      <c r="K343" s="1">
        <v>16</v>
      </c>
      <c r="L343" s="1" t="s">
        <v>25</v>
      </c>
      <c r="M343">
        <f t="shared" si="15"/>
        <v>48</v>
      </c>
      <c r="N343">
        <f>+Table2[[#This Row],[TOTAL_CANT_UTILIZADA]]/Table2[[#This Row],[TOTAL_SECCIONES]]</f>
        <v>16</v>
      </c>
      <c r="O343">
        <f t="shared" si="16"/>
        <v>0.25</v>
      </c>
      <c r="P343">
        <f t="shared" si="17"/>
        <v>0.25</v>
      </c>
    </row>
    <row r="344" spans="1:16" hidden="1" x14ac:dyDescent="0.2">
      <c r="A344" s="1" t="s">
        <v>12</v>
      </c>
      <c r="B344" s="1" t="s">
        <v>13</v>
      </c>
      <c r="C344" s="1" t="s">
        <v>699</v>
      </c>
      <c r="D344" s="1" t="s">
        <v>700</v>
      </c>
      <c r="E344" s="1" t="s">
        <v>668</v>
      </c>
      <c r="F344" s="1" t="s">
        <v>50</v>
      </c>
      <c r="G344" s="1" t="s">
        <v>373</v>
      </c>
      <c r="H344" s="1">
        <v>3</v>
      </c>
      <c r="I344" s="1">
        <v>1</v>
      </c>
      <c r="J344" s="1">
        <v>1</v>
      </c>
      <c r="K344" s="1">
        <v>1</v>
      </c>
      <c r="L344" s="1" t="s">
        <v>25</v>
      </c>
      <c r="M344">
        <f t="shared" si="15"/>
        <v>3</v>
      </c>
      <c r="N344">
        <f>+Table2[[#This Row],[TOTAL_CANT_UTILIZADA]]/Table2[[#This Row],[TOTAL_SECCIONES]]</f>
        <v>1</v>
      </c>
      <c r="O344">
        <f t="shared" si="16"/>
        <v>0.25</v>
      </c>
      <c r="P344">
        <f t="shared" si="17"/>
        <v>0.25</v>
      </c>
    </row>
    <row r="345" spans="1:16" hidden="1" x14ac:dyDescent="0.2">
      <c r="A345" s="1" t="s">
        <v>12</v>
      </c>
      <c r="B345" s="1" t="s">
        <v>13</v>
      </c>
      <c r="C345" s="1" t="s">
        <v>701</v>
      </c>
      <c r="D345" s="1" t="s">
        <v>702</v>
      </c>
      <c r="E345" s="1" t="s">
        <v>668</v>
      </c>
      <c r="F345" s="1" t="s">
        <v>50</v>
      </c>
      <c r="G345" s="1" t="s">
        <v>373</v>
      </c>
      <c r="H345" s="1">
        <v>3</v>
      </c>
      <c r="I345" s="1">
        <v>2</v>
      </c>
      <c r="J345" s="1">
        <v>0</v>
      </c>
      <c r="K345" s="1">
        <v>0</v>
      </c>
      <c r="L345" s="1" t="s">
        <v>25</v>
      </c>
      <c r="M345">
        <f t="shared" si="15"/>
        <v>0</v>
      </c>
      <c r="N345">
        <f>+Table2[[#This Row],[TOTAL_CANT_UTILIZADA]]/Table2[[#This Row],[TOTAL_SECCIONES]]</f>
        <v>0</v>
      </c>
      <c r="O345">
        <f t="shared" si="16"/>
        <v>0.25</v>
      </c>
      <c r="P345">
        <f t="shared" si="17"/>
        <v>0.5</v>
      </c>
    </row>
    <row r="346" spans="1:16" hidden="1" x14ac:dyDescent="0.2">
      <c r="A346" s="1" t="s">
        <v>12</v>
      </c>
      <c r="B346" s="1" t="s">
        <v>13</v>
      </c>
      <c r="C346" s="1" t="s">
        <v>703</v>
      </c>
      <c r="D346" s="1" t="s">
        <v>704</v>
      </c>
      <c r="E346" s="1" t="s">
        <v>668</v>
      </c>
      <c r="F346" s="1" t="s">
        <v>50</v>
      </c>
      <c r="G346" s="1" t="s">
        <v>373</v>
      </c>
      <c r="H346" s="1">
        <v>3</v>
      </c>
      <c r="I346" s="1">
        <v>2</v>
      </c>
      <c r="J346" s="1">
        <v>60</v>
      </c>
      <c r="K346" s="1">
        <v>60</v>
      </c>
      <c r="L346" s="1" t="s">
        <v>25</v>
      </c>
      <c r="M346">
        <f t="shared" si="15"/>
        <v>180</v>
      </c>
      <c r="N346">
        <f>+Table2[[#This Row],[TOTAL_CANT_UTILIZADA]]/Table2[[#This Row],[TOTAL_SECCIONES]]</f>
        <v>30</v>
      </c>
      <c r="O346">
        <f t="shared" si="16"/>
        <v>0.25</v>
      </c>
      <c r="P346">
        <f t="shared" si="17"/>
        <v>0.5</v>
      </c>
    </row>
    <row r="347" spans="1:16" hidden="1" x14ac:dyDescent="0.2">
      <c r="A347" s="1" t="s">
        <v>12</v>
      </c>
      <c r="B347" s="1" t="s">
        <v>13</v>
      </c>
      <c r="C347" s="1" t="s">
        <v>705</v>
      </c>
      <c r="D347" s="1" t="s">
        <v>706</v>
      </c>
      <c r="E347" s="1" t="s">
        <v>668</v>
      </c>
      <c r="F347" s="1" t="s">
        <v>50</v>
      </c>
      <c r="G347" s="1" t="s">
        <v>373</v>
      </c>
      <c r="H347" s="1">
        <v>3</v>
      </c>
      <c r="I347" s="1">
        <v>2</v>
      </c>
      <c r="J347" s="1">
        <v>47</v>
      </c>
      <c r="K347" s="1">
        <v>45</v>
      </c>
      <c r="L347" s="1" t="s">
        <v>25</v>
      </c>
      <c r="M347">
        <f t="shared" si="15"/>
        <v>135</v>
      </c>
      <c r="N347">
        <f>+Table2[[#This Row],[TOTAL_CANT_UTILIZADA]]/Table2[[#This Row],[TOTAL_SECCIONES]]</f>
        <v>22.5</v>
      </c>
      <c r="O347">
        <f t="shared" si="16"/>
        <v>0.25</v>
      </c>
      <c r="P347">
        <f t="shared" si="17"/>
        <v>0.5</v>
      </c>
    </row>
    <row r="348" spans="1:16" hidden="1" x14ac:dyDescent="0.2">
      <c r="A348" s="1" t="s">
        <v>12</v>
      </c>
      <c r="B348" s="1" t="s">
        <v>13</v>
      </c>
      <c r="C348" s="1" t="s">
        <v>707</v>
      </c>
      <c r="D348" s="1" t="s">
        <v>708</v>
      </c>
      <c r="E348" s="1" t="s">
        <v>668</v>
      </c>
      <c r="F348" s="1" t="s">
        <v>50</v>
      </c>
      <c r="G348" s="1" t="s">
        <v>373</v>
      </c>
      <c r="H348" s="1">
        <v>3</v>
      </c>
      <c r="I348" s="1">
        <v>1</v>
      </c>
      <c r="J348" s="1">
        <v>2</v>
      </c>
      <c r="K348" s="1">
        <v>2</v>
      </c>
      <c r="L348" s="1" t="s">
        <v>25</v>
      </c>
      <c r="M348">
        <f t="shared" si="15"/>
        <v>6</v>
      </c>
      <c r="N348">
        <f>+Table2[[#This Row],[TOTAL_CANT_UTILIZADA]]/Table2[[#This Row],[TOTAL_SECCIONES]]</f>
        <v>2</v>
      </c>
      <c r="O348">
        <f t="shared" si="16"/>
        <v>0.25</v>
      </c>
      <c r="P348">
        <f t="shared" si="17"/>
        <v>0.25</v>
      </c>
    </row>
    <row r="349" spans="1:16" hidden="1" x14ac:dyDescent="0.2">
      <c r="A349" s="1" t="s">
        <v>12</v>
      </c>
      <c r="B349" s="1" t="s">
        <v>13</v>
      </c>
      <c r="C349" s="1" t="s">
        <v>709</v>
      </c>
      <c r="D349" s="1" t="s">
        <v>710</v>
      </c>
      <c r="E349" s="1" t="s">
        <v>668</v>
      </c>
      <c r="F349" s="1" t="s">
        <v>50</v>
      </c>
      <c r="G349" s="1" t="s">
        <v>373</v>
      </c>
      <c r="H349" s="1">
        <v>3</v>
      </c>
      <c r="I349" s="1">
        <v>2</v>
      </c>
      <c r="J349" s="1">
        <v>61</v>
      </c>
      <c r="K349" s="1">
        <v>60</v>
      </c>
      <c r="L349" s="1" t="s">
        <v>25</v>
      </c>
      <c r="M349">
        <f t="shared" si="15"/>
        <v>180</v>
      </c>
      <c r="N349">
        <f>+Table2[[#This Row],[TOTAL_CANT_UTILIZADA]]/Table2[[#This Row],[TOTAL_SECCIONES]]</f>
        <v>30</v>
      </c>
      <c r="O349">
        <f t="shared" si="16"/>
        <v>0.25</v>
      </c>
      <c r="P349">
        <f t="shared" si="17"/>
        <v>0.5</v>
      </c>
    </row>
    <row r="350" spans="1:16" hidden="1" x14ac:dyDescent="0.2">
      <c r="A350" s="1" t="s">
        <v>12</v>
      </c>
      <c r="B350" s="1" t="s">
        <v>13</v>
      </c>
      <c r="C350" s="1" t="s">
        <v>711</v>
      </c>
      <c r="D350" s="1" t="s">
        <v>712</v>
      </c>
      <c r="E350" s="1" t="s">
        <v>668</v>
      </c>
      <c r="F350" s="1" t="s">
        <v>50</v>
      </c>
      <c r="G350" s="1" t="s">
        <v>373</v>
      </c>
      <c r="H350" s="1">
        <v>3</v>
      </c>
      <c r="I350" s="1">
        <v>2</v>
      </c>
      <c r="J350" s="1">
        <v>56</v>
      </c>
      <c r="K350" s="1">
        <v>54</v>
      </c>
      <c r="L350" s="1" t="s">
        <v>25</v>
      </c>
      <c r="M350">
        <f t="shared" si="15"/>
        <v>162</v>
      </c>
      <c r="N350">
        <f>+Table2[[#This Row],[TOTAL_CANT_UTILIZADA]]/Table2[[#This Row],[TOTAL_SECCIONES]]</f>
        <v>27</v>
      </c>
      <c r="O350">
        <f t="shared" si="16"/>
        <v>0.25</v>
      </c>
      <c r="P350">
        <f t="shared" si="17"/>
        <v>0.5</v>
      </c>
    </row>
    <row r="351" spans="1:16" hidden="1" x14ac:dyDescent="0.2">
      <c r="A351" s="1" t="s">
        <v>12</v>
      </c>
      <c r="B351" s="1" t="s">
        <v>13</v>
      </c>
      <c r="C351" s="1" t="s">
        <v>713</v>
      </c>
      <c r="D351" s="1" t="s">
        <v>714</v>
      </c>
      <c r="E351" s="1" t="s">
        <v>668</v>
      </c>
      <c r="F351" s="1" t="s">
        <v>50</v>
      </c>
      <c r="G351" s="1" t="s">
        <v>373</v>
      </c>
      <c r="H351" s="1">
        <v>3</v>
      </c>
      <c r="I351" s="1">
        <v>2</v>
      </c>
      <c r="J351" s="1">
        <v>48</v>
      </c>
      <c r="K351" s="1">
        <v>48</v>
      </c>
      <c r="L351" s="1" t="s">
        <v>25</v>
      </c>
      <c r="M351">
        <f t="shared" si="15"/>
        <v>144</v>
      </c>
      <c r="N351">
        <f>+Table2[[#This Row],[TOTAL_CANT_UTILIZADA]]/Table2[[#This Row],[TOTAL_SECCIONES]]</f>
        <v>24</v>
      </c>
      <c r="O351">
        <f t="shared" si="16"/>
        <v>0.25</v>
      </c>
      <c r="P351">
        <f t="shared" si="17"/>
        <v>0.5</v>
      </c>
    </row>
    <row r="352" spans="1:16" hidden="1" x14ac:dyDescent="0.2">
      <c r="A352" s="1" t="s">
        <v>12</v>
      </c>
      <c r="B352" s="1" t="s">
        <v>13</v>
      </c>
      <c r="C352" s="1" t="s">
        <v>715</v>
      </c>
      <c r="D352" s="1" t="s">
        <v>716</v>
      </c>
      <c r="E352" s="1" t="s">
        <v>668</v>
      </c>
      <c r="F352" s="1" t="s">
        <v>50</v>
      </c>
      <c r="G352" s="1" t="s">
        <v>373</v>
      </c>
      <c r="H352" s="1">
        <v>3</v>
      </c>
      <c r="I352" s="1">
        <v>1</v>
      </c>
      <c r="J352" s="1">
        <v>28</v>
      </c>
      <c r="K352" s="1">
        <v>3</v>
      </c>
      <c r="L352" s="1" t="s">
        <v>25</v>
      </c>
      <c r="M352">
        <f t="shared" si="15"/>
        <v>9</v>
      </c>
      <c r="N352">
        <f>+Table2[[#This Row],[TOTAL_CANT_UTILIZADA]]/Table2[[#This Row],[TOTAL_SECCIONES]]</f>
        <v>3</v>
      </c>
      <c r="O352">
        <f t="shared" si="16"/>
        <v>0.25</v>
      </c>
      <c r="P352">
        <f t="shared" si="17"/>
        <v>0.25</v>
      </c>
    </row>
    <row r="353" spans="1:16" hidden="1" x14ac:dyDescent="0.2">
      <c r="A353" s="1" t="s">
        <v>12</v>
      </c>
      <c r="B353" s="1" t="s">
        <v>13</v>
      </c>
      <c r="C353" s="1" t="s">
        <v>717</v>
      </c>
      <c r="D353" s="1" t="s">
        <v>718</v>
      </c>
      <c r="E353" s="1" t="s">
        <v>668</v>
      </c>
      <c r="F353" s="1" t="s">
        <v>50</v>
      </c>
      <c r="G353" s="1" t="s">
        <v>373</v>
      </c>
      <c r="H353" s="1">
        <v>3</v>
      </c>
      <c r="I353" s="1">
        <v>1</v>
      </c>
      <c r="J353" s="1">
        <v>24</v>
      </c>
      <c r="K353" s="1">
        <v>24</v>
      </c>
      <c r="L353" s="1" t="s">
        <v>25</v>
      </c>
      <c r="M353">
        <f t="shared" si="15"/>
        <v>72</v>
      </c>
      <c r="N353">
        <f>+Table2[[#This Row],[TOTAL_CANT_UTILIZADA]]/Table2[[#This Row],[TOTAL_SECCIONES]]</f>
        <v>24</v>
      </c>
      <c r="O353">
        <f t="shared" si="16"/>
        <v>0.25</v>
      </c>
      <c r="P353">
        <f t="shared" si="17"/>
        <v>0.25</v>
      </c>
    </row>
    <row r="354" spans="1:16" hidden="1" x14ac:dyDescent="0.2">
      <c r="A354" s="1" t="s">
        <v>12</v>
      </c>
      <c r="B354" s="1" t="s">
        <v>13</v>
      </c>
      <c r="C354" s="1" t="s">
        <v>719</v>
      </c>
      <c r="D354" s="1" t="s">
        <v>64</v>
      </c>
      <c r="E354" s="1" t="s">
        <v>668</v>
      </c>
      <c r="F354" s="1" t="s">
        <v>50</v>
      </c>
      <c r="G354" s="1" t="s">
        <v>373</v>
      </c>
      <c r="H354" s="1">
        <v>1</v>
      </c>
      <c r="I354" s="1">
        <v>1</v>
      </c>
      <c r="J354" s="1">
        <v>28</v>
      </c>
      <c r="K354" s="1">
        <v>9</v>
      </c>
      <c r="L354" s="1" t="s">
        <v>65</v>
      </c>
      <c r="M354">
        <f t="shared" si="15"/>
        <v>9</v>
      </c>
      <c r="N354">
        <f>+Table2[[#This Row],[TOTAL_CANT_UTILIZADA]]/Table2[[#This Row],[TOTAL_SECCIONES]]</f>
        <v>9</v>
      </c>
      <c r="O354">
        <f t="shared" si="16"/>
        <v>8.3333333333333329E-2</v>
      </c>
      <c r="P354">
        <f t="shared" si="17"/>
        <v>8.3333333333333329E-2</v>
      </c>
    </row>
    <row r="355" spans="1:16" hidden="1" x14ac:dyDescent="0.2">
      <c r="A355" s="1" t="s">
        <v>12</v>
      </c>
      <c r="B355" s="1" t="s">
        <v>13</v>
      </c>
      <c r="C355" s="1" t="s">
        <v>720</v>
      </c>
      <c r="D355" s="1" t="s">
        <v>721</v>
      </c>
      <c r="E355" s="1" t="s">
        <v>668</v>
      </c>
      <c r="F355" s="1" t="s">
        <v>50</v>
      </c>
      <c r="G355" s="1" t="s">
        <v>373</v>
      </c>
      <c r="H355" s="1">
        <v>3</v>
      </c>
      <c r="I355" s="1">
        <v>1</v>
      </c>
      <c r="J355" s="1">
        <v>30</v>
      </c>
      <c r="K355" s="1">
        <v>28</v>
      </c>
      <c r="L355" s="1" t="s">
        <v>25</v>
      </c>
      <c r="M355">
        <f t="shared" si="15"/>
        <v>84</v>
      </c>
      <c r="N355">
        <f>+Table2[[#This Row],[TOTAL_CANT_UTILIZADA]]/Table2[[#This Row],[TOTAL_SECCIONES]]</f>
        <v>28</v>
      </c>
      <c r="O355">
        <f t="shared" si="16"/>
        <v>0.25</v>
      </c>
      <c r="P355">
        <f t="shared" si="17"/>
        <v>0.25</v>
      </c>
    </row>
    <row r="356" spans="1:16" hidden="1" x14ac:dyDescent="0.2">
      <c r="A356" s="1" t="s">
        <v>12</v>
      </c>
      <c r="B356" s="1" t="s">
        <v>13</v>
      </c>
      <c r="C356" s="1" t="s">
        <v>722</v>
      </c>
      <c r="D356" s="1" t="s">
        <v>723</v>
      </c>
      <c r="E356" s="1" t="s">
        <v>668</v>
      </c>
      <c r="F356" s="1" t="s">
        <v>50</v>
      </c>
      <c r="G356" s="1" t="s">
        <v>373</v>
      </c>
      <c r="H356" s="1">
        <v>0</v>
      </c>
      <c r="I356" s="1">
        <v>2</v>
      </c>
      <c r="J356" s="1">
        <v>60</v>
      </c>
      <c r="K356" s="1">
        <v>54</v>
      </c>
      <c r="L356" s="1" t="s">
        <v>25</v>
      </c>
      <c r="M356">
        <f t="shared" si="15"/>
        <v>0</v>
      </c>
      <c r="N356">
        <f>+Table2[[#This Row],[TOTAL_CANT_UTILIZADA]]/Table2[[#This Row],[TOTAL_SECCIONES]]</f>
        <v>27</v>
      </c>
      <c r="O356">
        <f t="shared" si="16"/>
        <v>0</v>
      </c>
      <c r="P356">
        <f t="shared" si="17"/>
        <v>0</v>
      </c>
    </row>
    <row r="357" spans="1:16" hidden="1" x14ac:dyDescent="0.2">
      <c r="A357" s="1" t="s">
        <v>12</v>
      </c>
      <c r="B357" s="1" t="s">
        <v>13</v>
      </c>
      <c r="C357" s="1" t="s">
        <v>724</v>
      </c>
      <c r="D357" s="1" t="s">
        <v>725</v>
      </c>
      <c r="E357" s="1" t="s">
        <v>668</v>
      </c>
      <c r="F357" s="1" t="s">
        <v>50</v>
      </c>
      <c r="G357" s="1" t="s">
        <v>373</v>
      </c>
      <c r="H357" s="1">
        <v>0</v>
      </c>
      <c r="I357" s="1">
        <v>1</v>
      </c>
      <c r="J357" s="1">
        <v>23</v>
      </c>
      <c r="K357" s="1">
        <v>18</v>
      </c>
      <c r="L357" s="1" t="s">
        <v>19</v>
      </c>
      <c r="M357">
        <f t="shared" si="15"/>
        <v>0</v>
      </c>
      <c r="N357">
        <f>+Table2[[#This Row],[TOTAL_CANT_UTILIZADA]]/Table2[[#This Row],[TOTAL_SECCIONES]]</f>
        <v>18</v>
      </c>
      <c r="O357">
        <f t="shared" si="16"/>
        <v>0</v>
      </c>
      <c r="P357">
        <f t="shared" si="17"/>
        <v>0</v>
      </c>
    </row>
    <row r="358" spans="1:16" hidden="1" x14ac:dyDescent="0.2">
      <c r="A358" s="1" t="s">
        <v>12</v>
      </c>
      <c r="B358" s="1" t="s">
        <v>13</v>
      </c>
      <c r="C358" s="1" t="s">
        <v>726</v>
      </c>
      <c r="D358" s="1" t="s">
        <v>727</v>
      </c>
      <c r="E358" s="1" t="s">
        <v>668</v>
      </c>
      <c r="F358" s="1" t="s">
        <v>50</v>
      </c>
      <c r="G358" s="1" t="s">
        <v>373</v>
      </c>
      <c r="H358" s="1">
        <v>3</v>
      </c>
      <c r="I358" s="1">
        <v>1</v>
      </c>
      <c r="J358" s="1">
        <v>20</v>
      </c>
      <c r="K358" s="1">
        <v>3</v>
      </c>
      <c r="L358" s="1" t="s">
        <v>25</v>
      </c>
      <c r="M358">
        <f t="shared" si="15"/>
        <v>9</v>
      </c>
      <c r="N358">
        <f>+Table2[[#This Row],[TOTAL_CANT_UTILIZADA]]/Table2[[#This Row],[TOTAL_SECCIONES]]</f>
        <v>3</v>
      </c>
      <c r="O358">
        <f t="shared" si="16"/>
        <v>0.25</v>
      </c>
      <c r="P358">
        <f t="shared" si="17"/>
        <v>0.25</v>
      </c>
    </row>
    <row r="359" spans="1:16" hidden="1" x14ac:dyDescent="0.2">
      <c r="A359" s="1" t="s">
        <v>12</v>
      </c>
      <c r="B359" s="1" t="s">
        <v>13</v>
      </c>
      <c r="C359" s="1" t="s">
        <v>728</v>
      </c>
      <c r="D359" s="1" t="s">
        <v>729</v>
      </c>
      <c r="E359" s="1" t="s">
        <v>730</v>
      </c>
      <c r="F359" s="1" t="s">
        <v>17</v>
      </c>
      <c r="G359" s="1" t="s">
        <v>209</v>
      </c>
      <c r="H359" s="1">
        <v>3</v>
      </c>
      <c r="I359" s="1">
        <v>1</v>
      </c>
      <c r="J359" s="1">
        <v>10</v>
      </c>
      <c r="K359" s="1">
        <v>7</v>
      </c>
      <c r="L359" s="1" t="s">
        <v>25</v>
      </c>
      <c r="M359">
        <f t="shared" si="15"/>
        <v>21</v>
      </c>
      <c r="N359">
        <f>+Table2[[#This Row],[TOTAL_CANT_UTILIZADA]]/Table2[[#This Row],[TOTAL_SECCIONES]]</f>
        <v>7</v>
      </c>
      <c r="O359">
        <f t="shared" si="16"/>
        <v>0.25</v>
      </c>
      <c r="P359">
        <f t="shared" si="17"/>
        <v>0.25</v>
      </c>
    </row>
    <row r="360" spans="1:16" hidden="1" x14ac:dyDescent="0.2">
      <c r="A360" s="1" t="s">
        <v>12</v>
      </c>
      <c r="B360" s="1" t="s">
        <v>13</v>
      </c>
      <c r="C360" s="1" t="s">
        <v>731</v>
      </c>
      <c r="D360" s="1" t="s">
        <v>215</v>
      </c>
      <c r="E360" s="1" t="s">
        <v>730</v>
      </c>
      <c r="F360" s="1" t="s">
        <v>17</v>
      </c>
      <c r="G360" s="1" t="s">
        <v>209</v>
      </c>
      <c r="H360" s="1">
        <v>1</v>
      </c>
      <c r="I360" s="1">
        <v>1</v>
      </c>
      <c r="J360" s="1">
        <v>2</v>
      </c>
      <c r="K360" s="1">
        <v>2</v>
      </c>
      <c r="L360" s="1" t="s">
        <v>65</v>
      </c>
      <c r="M360">
        <f t="shared" si="15"/>
        <v>2</v>
      </c>
      <c r="N360">
        <f>+Table2[[#This Row],[TOTAL_CANT_UTILIZADA]]/Table2[[#This Row],[TOTAL_SECCIONES]]</f>
        <v>2</v>
      </c>
      <c r="O360">
        <f t="shared" si="16"/>
        <v>8.3333333333333329E-2</v>
      </c>
      <c r="P360">
        <f t="shared" si="17"/>
        <v>8.3333333333333329E-2</v>
      </c>
    </row>
    <row r="361" spans="1:16" hidden="1" x14ac:dyDescent="0.2">
      <c r="A361" s="1" t="s">
        <v>12</v>
      </c>
      <c r="B361" s="1" t="s">
        <v>13</v>
      </c>
      <c r="C361" s="1" t="s">
        <v>732</v>
      </c>
      <c r="D361" s="1" t="s">
        <v>215</v>
      </c>
      <c r="E361" s="1" t="s">
        <v>730</v>
      </c>
      <c r="F361" s="1" t="s">
        <v>17</v>
      </c>
      <c r="G361" s="1" t="s">
        <v>209</v>
      </c>
      <c r="H361" s="1">
        <v>1</v>
      </c>
      <c r="I361" s="1">
        <v>1</v>
      </c>
      <c r="J361" s="1">
        <v>6</v>
      </c>
      <c r="K361" s="1">
        <v>6</v>
      </c>
      <c r="L361" s="1" t="s">
        <v>65</v>
      </c>
      <c r="M361">
        <f t="shared" si="15"/>
        <v>6</v>
      </c>
      <c r="N361">
        <f>+Table2[[#This Row],[TOTAL_CANT_UTILIZADA]]/Table2[[#This Row],[TOTAL_SECCIONES]]</f>
        <v>6</v>
      </c>
      <c r="O361">
        <f t="shared" si="16"/>
        <v>8.3333333333333329E-2</v>
      </c>
      <c r="P361">
        <f t="shared" si="17"/>
        <v>8.3333333333333329E-2</v>
      </c>
    </row>
    <row r="362" spans="1:16" hidden="1" x14ac:dyDescent="0.2">
      <c r="A362" s="1" t="s">
        <v>12</v>
      </c>
      <c r="B362" s="1" t="s">
        <v>13</v>
      </c>
      <c r="C362" s="1" t="s">
        <v>733</v>
      </c>
      <c r="D362" s="1" t="s">
        <v>734</v>
      </c>
      <c r="E362" s="1" t="s">
        <v>730</v>
      </c>
      <c r="F362" s="1" t="s">
        <v>17</v>
      </c>
      <c r="G362" s="1" t="s">
        <v>209</v>
      </c>
      <c r="H362" s="1">
        <v>3</v>
      </c>
      <c r="I362" s="1">
        <v>1</v>
      </c>
      <c r="J362" s="1">
        <v>10</v>
      </c>
      <c r="K362" s="1">
        <v>6</v>
      </c>
      <c r="L362" s="1" t="s">
        <v>25</v>
      </c>
      <c r="M362">
        <f t="shared" si="15"/>
        <v>18</v>
      </c>
      <c r="N362">
        <f>+Table2[[#This Row],[TOTAL_CANT_UTILIZADA]]/Table2[[#This Row],[TOTAL_SECCIONES]]</f>
        <v>6</v>
      </c>
      <c r="O362">
        <f t="shared" si="16"/>
        <v>0.25</v>
      </c>
      <c r="P362">
        <f t="shared" si="17"/>
        <v>0.25</v>
      </c>
    </row>
    <row r="363" spans="1:16" hidden="1" x14ac:dyDescent="0.2">
      <c r="A363" s="1" t="s">
        <v>12</v>
      </c>
      <c r="B363" s="1" t="s">
        <v>13</v>
      </c>
      <c r="C363" s="1" t="s">
        <v>735</v>
      </c>
      <c r="D363" s="1" t="s">
        <v>736</v>
      </c>
      <c r="E363" s="1" t="s">
        <v>730</v>
      </c>
      <c r="F363" s="1" t="s">
        <v>17</v>
      </c>
      <c r="G363" s="1" t="s">
        <v>209</v>
      </c>
      <c r="H363" s="1">
        <v>0</v>
      </c>
      <c r="I363" s="1">
        <v>1</v>
      </c>
      <c r="J363" s="1">
        <v>5</v>
      </c>
      <c r="K363" s="1">
        <v>3</v>
      </c>
      <c r="L363" s="1" t="s">
        <v>19</v>
      </c>
      <c r="M363">
        <f t="shared" si="15"/>
        <v>0</v>
      </c>
      <c r="N363">
        <f>+Table2[[#This Row],[TOTAL_CANT_UTILIZADA]]/Table2[[#This Row],[TOTAL_SECCIONES]]</f>
        <v>3</v>
      </c>
      <c r="O363">
        <f t="shared" si="16"/>
        <v>0</v>
      </c>
      <c r="P363">
        <f t="shared" si="17"/>
        <v>0</v>
      </c>
    </row>
    <row r="364" spans="1:16" hidden="1" x14ac:dyDescent="0.2">
      <c r="A364" s="1" t="s">
        <v>12</v>
      </c>
      <c r="B364" s="1" t="s">
        <v>13</v>
      </c>
      <c r="C364" s="1" t="s">
        <v>737</v>
      </c>
      <c r="D364" s="1" t="s">
        <v>217</v>
      </c>
      <c r="E364" s="1" t="s">
        <v>730</v>
      </c>
      <c r="F364" s="1" t="s">
        <v>17</v>
      </c>
      <c r="G364" s="1" t="s">
        <v>209</v>
      </c>
      <c r="H364" s="1">
        <v>0</v>
      </c>
      <c r="I364" s="1">
        <v>9</v>
      </c>
      <c r="J364" s="1">
        <v>19</v>
      </c>
      <c r="K364" s="1">
        <v>19</v>
      </c>
      <c r="L364" s="1" t="s">
        <v>19</v>
      </c>
      <c r="M364">
        <f t="shared" si="15"/>
        <v>0</v>
      </c>
      <c r="N364">
        <f>+Table2[[#This Row],[TOTAL_CANT_UTILIZADA]]/Table2[[#This Row],[TOTAL_SECCIONES]]</f>
        <v>2.1111111111111112</v>
      </c>
      <c r="O364">
        <f t="shared" si="16"/>
        <v>0</v>
      </c>
      <c r="P364">
        <f t="shared" si="17"/>
        <v>0</v>
      </c>
    </row>
    <row r="365" spans="1:16" hidden="1" x14ac:dyDescent="0.2">
      <c r="A365" s="1" t="s">
        <v>12</v>
      </c>
      <c r="B365" s="1" t="s">
        <v>13</v>
      </c>
      <c r="C365" s="1" t="s">
        <v>738</v>
      </c>
      <c r="D365" s="1" t="s">
        <v>739</v>
      </c>
      <c r="E365" s="1" t="s">
        <v>730</v>
      </c>
      <c r="F365" s="1" t="s">
        <v>50</v>
      </c>
      <c r="G365" s="1" t="s">
        <v>209</v>
      </c>
      <c r="H365" s="1">
        <v>3</v>
      </c>
      <c r="I365" s="1">
        <v>2</v>
      </c>
      <c r="J365" s="1">
        <v>54</v>
      </c>
      <c r="K365" s="1">
        <v>44</v>
      </c>
      <c r="L365" s="1" t="s">
        <v>25</v>
      </c>
      <c r="M365">
        <f t="shared" si="15"/>
        <v>132</v>
      </c>
      <c r="N365">
        <f>+Table2[[#This Row],[TOTAL_CANT_UTILIZADA]]/Table2[[#This Row],[TOTAL_SECCIONES]]</f>
        <v>22</v>
      </c>
      <c r="O365">
        <f t="shared" si="16"/>
        <v>0.25</v>
      </c>
      <c r="P365">
        <f t="shared" si="17"/>
        <v>0.5</v>
      </c>
    </row>
    <row r="366" spans="1:16" hidden="1" x14ac:dyDescent="0.2">
      <c r="A366" s="1" t="s">
        <v>12</v>
      </c>
      <c r="B366" s="1" t="s">
        <v>13</v>
      </c>
      <c r="C366" s="1" t="s">
        <v>740</v>
      </c>
      <c r="D366" s="1" t="s">
        <v>741</v>
      </c>
      <c r="E366" s="1" t="s">
        <v>730</v>
      </c>
      <c r="F366" s="1" t="s">
        <v>50</v>
      </c>
      <c r="G366" s="1" t="s">
        <v>209</v>
      </c>
      <c r="H366" s="1">
        <v>3</v>
      </c>
      <c r="I366" s="1">
        <v>2</v>
      </c>
      <c r="J366" s="1">
        <v>120</v>
      </c>
      <c r="K366" s="1">
        <v>116</v>
      </c>
      <c r="L366" s="1" t="s">
        <v>25</v>
      </c>
      <c r="M366">
        <f t="shared" si="15"/>
        <v>348</v>
      </c>
      <c r="N366">
        <f>+Table2[[#This Row],[TOTAL_CANT_UTILIZADA]]/Table2[[#This Row],[TOTAL_SECCIONES]]</f>
        <v>58</v>
      </c>
      <c r="O366">
        <f t="shared" si="16"/>
        <v>0.25</v>
      </c>
      <c r="P366">
        <f t="shared" si="17"/>
        <v>0.5</v>
      </c>
    </row>
    <row r="367" spans="1:16" hidden="1" x14ac:dyDescent="0.2">
      <c r="A367" s="1" t="s">
        <v>12</v>
      </c>
      <c r="B367" s="1" t="s">
        <v>13</v>
      </c>
      <c r="C367" s="1" t="s">
        <v>742</v>
      </c>
      <c r="D367" s="1" t="s">
        <v>743</v>
      </c>
      <c r="E367" s="1" t="s">
        <v>730</v>
      </c>
      <c r="F367" s="1" t="s">
        <v>50</v>
      </c>
      <c r="G367" s="1" t="s">
        <v>209</v>
      </c>
      <c r="H367" s="1">
        <v>3</v>
      </c>
      <c r="I367" s="1">
        <v>3</v>
      </c>
      <c r="J367" s="1">
        <v>91</v>
      </c>
      <c r="K367" s="1">
        <v>85</v>
      </c>
      <c r="L367" s="1" t="s">
        <v>25</v>
      </c>
      <c r="M367">
        <f t="shared" si="15"/>
        <v>255</v>
      </c>
      <c r="N367">
        <f>+Table2[[#This Row],[TOTAL_CANT_UTILIZADA]]/Table2[[#This Row],[TOTAL_SECCIONES]]</f>
        <v>28.333333333333332</v>
      </c>
      <c r="O367">
        <f t="shared" si="16"/>
        <v>0.25</v>
      </c>
      <c r="P367">
        <f t="shared" si="17"/>
        <v>0.75</v>
      </c>
    </row>
    <row r="368" spans="1:16" hidden="1" x14ac:dyDescent="0.2">
      <c r="A368" s="1" t="s">
        <v>12</v>
      </c>
      <c r="B368" s="1" t="s">
        <v>13</v>
      </c>
      <c r="C368" s="1" t="s">
        <v>744</v>
      </c>
      <c r="D368" s="1" t="s">
        <v>745</v>
      </c>
      <c r="E368" s="1" t="s">
        <v>730</v>
      </c>
      <c r="F368" s="1" t="s">
        <v>50</v>
      </c>
      <c r="G368" s="1" t="s">
        <v>209</v>
      </c>
      <c r="H368" s="1">
        <v>1</v>
      </c>
      <c r="I368" s="1">
        <v>3</v>
      </c>
      <c r="J368" s="1">
        <v>55</v>
      </c>
      <c r="K368" s="1">
        <v>51</v>
      </c>
      <c r="L368" s="1" t="s">
        <v>227</v>
      </c>
      <c r="M368">
        <f t="shared" si="15"/>
        <v>51</v>
      </c>
      <c r="N368">
        <f>+Table2[[#This Row],[TOTAL_CANT_UTILIZADA]]/Table2[[#This Row],[TOTAL_SECCIONES]]</f>
        <v>17</v>
      </c>
      <c r="O368">
        <f t="shared" si="16"/>
        <v>8.3333333333333329E-2</v>
      </c>
      <c r="P368">
        <f t="shared" si="17"/>
        <v>0.25</v>
      </c>
    </row>
    <row r="369" spans="1:16" hidden="1" x14ac:dyDescent="0.2">
      <c r="A369" s="1" t="s">
        <v>12</v>
      </c>
      <c r="B369" s="1" t="s">
        <v>13</v>
      </c>
      <c r="C369" s="1" t="s">
        <v>746</v>
      </c>
      <c r="D369" s="1" t="s">
        <v>747</v>
      </c>
      <c r="E369" s="1" t="s">
        <v>730</v>
      </c>
      <c r="F369" s="1" t="s">
        <v>50</v>
      </c>
      <c r="G369" s="1" t="s">
        <v>209</v>
      </c>
      <c r="H369" s="1">
        <v>3</v>
      </c>
      <c r="I369" s="1">
        <v>10</v>
      </c>
      <c r="J369" s="1">
        <v>235</v>
      </c>
      <c r="K369" s="1">
        <v>235</v>
      </c>
      <c r="L369" s="1" t="s">
        <v>25</v>
      </c>
      <c r="M369">
        <f t="shared" si="15"/>
        <v>705</v>
      </c>
      <c r="N369">
        <f>+Table2[[#This Row],[TOTAL_CANT_UTILIZADA]]/Table2[[#This Row],[TOTAL_SECCIONES]]</f>
        <v>23.5</v>
      </c>
      <c r="O369">
        <f t="shared" si="16"/>
        <v>0.25</v>
      </c>
      <c r="P369">
        <f t="shared" si="17"/>
        <v>2.5</v>
      </c>
    </row>
    <row r="370" spans="1:16" hidden="1" x14ac:dyDescent="0.2">
      <c r="A370" s="1" t="s">
        <v>12</v>
      </c>
      <c r="B370" s="1" t="s">
        <v>13</v>
      </c>
      <c r="C370" s="1" t="s">
        <v>748</v>
      </c>
      <c r="D370" s="1" t="s">
        <v>747</v>
      </c>
      <c r="E370" s="1" t="s">
        <v>730</v>
      </c>
      <c r="F370" s="1" t="s">
        <v>50</v>
      </c>
      <c r="G370" s="1" t="s">
        <v>209</v>
      </c>
      <c r="H370" s="1">
        <v>3</v>
      </c>
      <c r="I370" s="1">
        <v>4</v>
      </c>
      <c r="J370" s="1">
        <v>128</v>
      </c>
      <c r="K370" s="1">
        <v>126</v>
      </c>
      <c r="L370" s="1" t="s">
        <v>25</v>
      </c>
      <c r="M370">
        <f t="shared" si="15"/>
        <v>378</v>
      </c>
      <c r="N370">
        <f>+Table2[[#This Row],[TOTAL_CANT_UTILIZADA]]/Table2[[#This Row],[TOTAL_SECCIONES]]</f>
        <v>31.5</v>
      </c>
      <c r="O370">
        <f t="shared" si="16"/>
        <v>0.25</v>
      </c>
      <c r="P370">
        <f t="shared" si="17"/>
        <v>1</v>
      </c>
    </row>
    <row r="371" spans="1:16" hidden="1" x14ac:dyDescent="0.2">
      <c r="A371" s="1" t="s">
        <v>12</v>
      </c>
      <c r="B371" s="1" t="s">
        <v>13</v>
      </c>
      <c r="C371" s="1" t="s">
        <v>749</v>
      </c>
      <c r="D371" s="1" t="s">
        <v>750</v>
      </c>
      <c r="E371" s="1" t="s">
        <v>730</v>
      </c>
      <c r="F371" s="1" t="s">
        <v>50</v>
      </c>
      <c r="G371" s="1" t="s">
        <v>209</v>
      </c>
      <c r="H371" s="1">
        <v>1</v>
      </c>
      <c r="I371" s="1">
        <v>11</v>
      </c>
      <c r="J371" s="1">
        <v>198</v>
      </c>
      <c r="K371" s="1">
        <v>195</v>
      </c>
      <c r="L371" s="1" t="s">
        <v>227</v>
      </c>
      <c r="M371">
        <f t="shared" si="15"/>
        <v>195</v>
      </c>
      <c r="N371">
        <f>+Table2[[#This Row],[TOTAL_CANT_UTILIZADA]]/Table2[[#This Row],[TOTAL_SECCIONES]]</f>
        <v>17.727272727272727</v>
      </c>
      <c r="O371">
        <f t="shared" si="16"/>
        <v>8.3333333333333329E-2</v>
      </c>
      <c r="P371">
        <f t="shared" si="17"/>
        <v>0.91666666666666663</v>
      </c>
    </row>
    <row r="372" spans="1:16" hidden="1" x14ac:dyDescent="0.2">
      <c r="A372" s="1" t="s">
        <v>12</v>
      </c>
      <c r="B372" s="1" t="s">
        <v>13</v>
      </c>
      <c r="C372" s="1" t="s">
        <v>751</v>
      </c>
      <c r="D372" s="1" t="s">
        <v>750</v>
      </c>
      <c r="E372" s="1" t="s">
        <v>730</v>
      </c>
      <c r="F372" s="1" t="s">
        <v>50</v>
      </c>
      <c r="G372" s="1" t="s">
        <v>209</v>
      </c>
      <c r="H372" s="1">
        <v>1</v>
      </c>
      <c r="I372" s="1">
        <v>7</v>
      </c>
      <c r="J372" s="1">
        <v>126</v>
      </c>
      <c r="K372" s="1">
        <v>110</v>
      </c>
      <c r="L372" s="1" t="s">
        <v>227</v>
      </c>
      <c r="M372">
        <f t="shared" si="15"/>
        <v>110</v>
      </c>
      <c r="N372">
        <f>+Table2[[#This Row],[TOTAL_CANT_UTILIZADA]]/Table2[[#This Row],[TOTAL_SECCIONES]]</f>
        <v>15.714285714285714</v>
      </c>
      <c r="O372">
        <f t="shared" si="16"/>
        <v>8.3333333333333329E-2</v>
      </c>
      <c r="P372">
        <f t="shared" si="17"/>
        <v>0.58333333333333326</v>
      </c>
    </row>
    <row r="373" spans="1:16" hidden="1" x14ac:dyDescent="0.2">
      <c r="A373" s="1" t="s">
        <v>12</v>
      </c>
      <c r="B373" s="1" t="s">
        <v>13</v>
      </c>
      <c r="C373" s="1" t="s">
        <v>752</v>
      </c>
      <c r="D373" s="1" t="s">
        <v>753</v>
      </c>
      <c r="E373" s="1" t="s">
        <v>730</v>
      </c>
      <c r="F373" s="1" t="s">
        <v>50</v>
      </c>
      <c r="G373" s="1" t="s">
        <v>209</v>
      </c>
      <c r="H373" s="1">
        <v>4</v>
      </c>
      <c r="I373" s="1">
        <v>1</v>
      </c>
      <c r="J373" s="1">
        <v>19</v>
      </c>
      <c r="K373" s="1">
        <v>19</v>
      </c>
      <c r="L373" s="1" t="s">
        <v>25</v>
      </c>
      <c r="M373">
        <f t="shared" si="15"/>
        <v>76</v>
      </c>
      <c r="N373">
        <f>+Table2[[#This Row],[TOTAL_CANT_UTILIZADA]]/Table2[[#This Row],[TOTAL_SECCIONES]]</f>
        <v>19</v>
      </c>
      <c r="O373">
        <f t="shared" si="16"/>
        <v>0.33333333333333331</v>
      </c>
      <c r="P373">
        <f t="shared" si="17"/>
        <v>0.33333333333333331</v>
      </c>
    </row>
    <row r="374" spans="1:16" hidden="1" x14ac:dyDescent="0.2">
      <c r="A374" s="1" t="s">
        <v>12</v>
      </c>
      <c r="B374" s="1" t="s">
        <v>13</v>
      </c>
      <c r="C374" s="1" t="s">
        <v>754</v>
      </c>
      <c r="D374" s="1" t="s">
        <v>755</v>
      </c>
      <c r="E374" s="1" t="s">
        <v>730</v>
      </c>
      <c r="F374" s="1" t="s">
        <v>50</v>
      </c>
      <c r="G374" s="1" t="s">
        <v>209</v>
      </c>
      <c r="H374" s="1">
        <v>4</v>
      </c>
      <c r="I374" s="1">
        <v>1</v>
      </c>
      <c r="J374" s="1">
        <v>1</v>
      </c>
      <c r="K374" s="1">
        <v>1</v>
      </c>
      <c r="L374" s="1" t="s">
        <v>25</v>
      </c>
      <c r="M374">
        <f t="shared" si="15"/>
        <v>4</v>
      </c>
      <c r="N374">
        <f>+Table2[[#This Row],[TOTAL_CANT_UTILIZADA]]/Table2[[#This Row],[TOTAL_SECCIONES]]</f>
        <v>1</v>
      </c>
      <c r="O374">
        <f t="shared" si="16"/>
        <v>0.33333333333333331</v>
      </c>
      <c r="P374">
        <f t="shared" si="17"/>
        <v>0.33333333333333331</v>
      </c>
    </row>
    <row r="375" spans="1:16" hidden="1" x14ac:dyDescent="0.2">
      <c r="A375" s="1" t="s">
        <v>12</v>
      </c>
      <c r="B375" s="1" t="s">
        <v>13</v>
      </c>
      <c r="C375" s="1" t="s">
        <v>756</v>
      </c>
      <c r="D375" s="1" t="s">
        <v>757</v>
      </c>
      <c r="E375" s="1" t="s">
        <v>730</v>
      </c>
      <c r="F375" s="1" t="s">
        <v>50</v>
      </c>
      <c r="G375" s="1" t="s">
        <v>209</v>
      </c>
      <c r="H375" s="1">
        <v>1</v>
      </c>
      <c r="I375" s="1">
        <v>1</v>
      </c>
      <c r="J375" s="1">
        <v>18</v>
      </c>
      <c r="K375" s="1">
        <v>17</v>
      </c>
      <c r="L375" s="1" t="s">
        <v>227</v>
      </c>
      <c r="M375">
        <f t="shared" si="15"/>
        <v>17</v>
      </c>
      <c r="N375">
        <f>+Table2[[#This Row],[TOTAL_CANT_UTILIZADA]]/Table2[[#This Row],[TOTAL_SECCIONES]]</f>
        <v>17</v>
      </c>
      <c r="O375">
        <f t="shared" si="16"/>
        <v>8.3333333333333329E-2</v>
      </c>
      <c r="P375">
        <f t="shared" si="17"/>
        <v>8.3333333333333329E-2</v>
      </c>
    </row>
    <row r="376" spans="1:16" hidden="1" x14ac:dyDescent="0.2">
      <c r="A376" s="1" t="s">
        <v>12</v>
      </c>
      <c r="B376" s="1" t="s">
        <v>13</v>
      </c>
      <c r="C376" s="1" t="s">
        <v>758</v>
      </c>
      <c r="D376" s="1" t="s">
        <v>759</v>
      </c>
      <c r="E376" s="1" t="s">
        <v>730</v>
      </c>
      <c r="F376" s="1" t="s">
        <v>50</v>
      </c>
      <c r="G376" s="1" t="s">
        <v>209</v>
      </c>
      <c r="H376" s="1">
        <v>4</v>
      </c>
      <c r="I376" s="1">
        <v>18</v>
      </c>
      <c r="J376" s="1">
        <v>537</v>
      </c>
      <c r="K376" s="1">
        <v>528</v>
      </c>
      <c r="L376" s="1" t="s">
        <v>25</v>
      </c>
      <c r="M376">
        <f t="shared" si="15"/>
        <v>2112</v>
      </c>
      <c r="N376">
        <f>+Table2[[#This Row],[TOTAL_CANT_UTILIZADA]]/Table2[[#This Row],[TOTAL_SECCIONES]]</f>
        <v>29.333333333333332</v>
      </c>
      <c r="O376">
        <f t="shared" si="16"/>
        <v>0.33333333333333331</v>
      </c>
      <c r="P376">
        <f t="shared" si="17"/>
        <v>6</v>
      </c>
    </row>
    <row r="377" spans="1:16" hidden="1" x14ac:dyDescent="0.2">
      <c r="A377" s="1" t="s">
        <v>12</v>
      </c>
      <c r="B377" s="1" t="s">
        <v>13</v>
      </c>
      <c r="C377" s="1" t="s">
        <v>760</v>
      </c>
      <c r="D377" s="1" t="s">
        <v>761</v>
      </c>
      <c r="E377" s="1" t="s">
        <v>730</v>
      </c>
      <c r="F377" s="1" t="s">
        <v>50</v>
      </c>
      <c r="G377" s="1" t="s">
        <v>209</v>
      </c>
      <c r="H377" s="1">
        <v>4</v>
      </c>
      <c r="I377" s="1">
        <v>10</v>
      </c>
      <c r="J377" s="1">
        <v>294</v>
      </c>
      <c r="K377" s="1">
        <v>291</v>
      </c>
      <c r="L377" s="1" t="s">
        <v>25</v>
      </c>
      <c r="M377">
        <f t="shared" si="15"/>
        <v>1164</v>
      </c>
      <c r="N377">
        <f>+Table2[[#This Row],[TOTAL_CANT_UTILIZADA]]/Table2[[#This Row],[TOTAL_SECCIONES]]</f>
        <v>29.1</v>
      </c>
      <c r="O377">
        <f t="shared" si="16"/>
        <v>0.33333333333333331</v>
      </c>
      <c r="P377">
        <f t="shared" si="17"/>
        <v>3.333333333333333</v>
      </c>
    </row>
    <row r="378" spans="1:16" hidden="1" x14ac:dyDescent="0.2">
      <c r="A378" s="1" t="s">
        <v>12</v>
      </c>
      <c r="B378" s="1" t="s">
        <v>13</v>
      </c>
      <c r="C378" s="1" t="s">
        <v>762</v>
      </c>
      <c r="D378" s="1" t="s">
        <v>763</v>
      </c>
      <c r="E378" s="1" t="s">
        <v>730</v>
      </c>
      <c r="F378" s="1" t="s">
        <v>50</v>
      </c>
      <c r="G378" s="1" t="s">
        <v>209</v>
      </c>
      <c r="H378" s="1">
        <v>1</v>
      </c>
      <c r="I378" s="1">
        <v>25</v>
      </c>
      <c r="J378" s="1">
        <v>447</v>
      </c>
      <c r="K378" s="1">
        <v>432</v>
      </c>
      <c r="L378" s="1" t="s">
        <v>227</v>
      </c>
      <c r="M378">
        <f t="shared" si="15"/>
        <v>432</v>
      </c>
      <c r="N378">
        <f>+Table2[[#This Row],[TOTAL_CANT_UTILIZADA]]/Table2[[#This Row],[TOTAL_SECCIONES]]</f>
        <v>17.28</v>
      </c>
      <c r="O378">
        <f t="shared" si="16"/>
        <v>8.3333333333333329E-2</v>
      </c>
      <c r="P378">
        <f t="shared" si="17"/>
        <v>2.083333333333333</v>
      </c>
    </row>
    <row r="379" spans="1:16" hidden="1" x14ac:dyDescent="0.2">
      <c r="A379" s="1" t="s">
        <v>12</v>
      </c>
      <c r="B379" s="1" t="s">
        <v>13</v>
      </c>
      <c r="C379" s="1" t="s">
        <v>764</v>
      </c>
      <c r="D379" s="1" t="s">
        <v>765</v>
      </c>
      <c r="E379" s="1" t="s">
        <v>730</v>
      </c>
      <c r="F379" s="1" t="s">
        <v>50</v>
      </c>
      <c r="G379" s="1" t="s">
        <v>209</v>
      </c>
      <c r="H379" s="1">
        <v>1</v>
      </c>
      <c r="I379" s="1">
        <v>14</v>
      </c>
      <c r="J379" s="1">
        <v>252</v>
      </c>
      <c r="K379" s="1">
        <v>236</v>
      </c>
      <c r="L379" s="1" t="s">
        <v>227</v>
      </c>
      <c r="M379">
        <f t="shared" si="15"/>
        <v>236</v>
      </c>
      <c r="N379">
        <f>+Table2[[#This Row],[TOTAL_CANT_UTILIZADA]]/Table2[[#This Row],[TOTAL_SECCIONES]]</f>
        <v>16.857142857142858</v>
      </c>
      <c r="O379">
        <f t="shared" si="16"/>
        <v>8.3333333333333329E-2</v>
      </c>
      <c r="P379">
        <f t="shared" si="17"/>
        <v>1.1666666666666665</v>
      </c>
    </row>
    <row r="380" spans="1:16" hidden="1" x14ac:dyDescent="0.2">
      <c r="A380" s="1" t="s">
        <v>12</v>
      </c>
      <c r="B380" s="1" t="s">
        <v>13</v>
      </c>
      <c r="C380" s="1" t="s">
        <v>766</v>
      </c>
      <c r="D380" s="1" t="s">
        <v>767</v>
      </c>
      <c r="E380" s="1" t="s">
        <v>730</v>
      </c>
      <c r="F380" s="1" t="s">
        <v>50</v>
      </c>
      <c r="G380" s="1" t="s">
        <v>209</v>
      </c>
      <c r="H380" s="1">
        <v>1</v>
      </c>
      <c r="I380" s="1">
        <v>1</v>
      </c>
      <c r="J380" s="1">
        <v>10</v>
      </c>
      <c r="K380" s="1">
        <v>9</v>
      </c>
      <c r="L380" s="1" t="s">
        <v>65</v>
      </c>
      <c r="M380">
        <f t="shared" si="15"/>
        <v>9</v>
      </c>
      <c r="N380">
        <f>+Table2[[#This Row],[TOTAL_CANT_UTILIZADA]]/Table2[[#This Row],[TOTAL_SECCIONES]]</f>
        <v>9</v>
      </c>
      <c r="O380">
        <f t="shared" si="16"/>
        <v>8.3333333333333329E-2</v>
      </c>
      <c r="P380">
        <f t="shared" si="17"/>
        <v>8.3333333333333329E-2</v>
      </c>
    </row>
    <row r="381" spans="1:16" hidden="1" x14ac:dyDescent="0.2">
      <c r="A381" s="1" t="s">
        <v>12</v>
      </c>
      <c r="B381" s="1" t="s">
        <v>13</v>
      </c>
      <c r="C381" s="1" t="s">
        <v>768</v>
      </c>
      <c r="D381" s="1" t="s">
        <v>769</v>
      </c>
      <c r="E381" s="1" t="s">
        <v>730</v>
      </c>
      <c r="F381" s="1" t="s">
        <v>50</v>
      </c>
      <c r="G381" s="1" t="s">
        <v>209</v>
      </c>
      <c r="H381" s="1">
        <v>1</v>
      </c>
      <c r="I381" s="1">
        <v>1</v>
      </c>
      <c r="J381" s="1">
        <v>1</v>
      </c>
      <c r="K381" s="1">
        <v>1</v>
      </c>
      <c r="L381" s="1" t="s">
        <v>65</v>
      </c>
      <c r="M381">
        <f t="shared" si="15"/>
        <v>1</v>
      </c>
      <c r="N381">
        <f>+Table2[[#This Row],[TOTAL_CANT_UTILIZADA]]/Table2[[#This Row],[TOTAL_SECCIONES]]</f>
        <v>1</v>
      </c>
      <c r="O381">
        <f t="shared" si="16"/>
        <v>8.3333333333333329E-2</v>
      </c>
      <c r="P381">
        <f t="shared" si="17"/>
        <v>8.3333333333333329E-2</v>
      </c>
    </row>
    <row r="382" spans="1:16" hidden="1" x14ac:dyDescent="0.2">
      <c r="A382" s="1" t="s">
        <v>12</v>
      </c>
      <c r="B382" s="1" t="s">
        <v>13</v>
      </c>
      <c r="C382" s="1" t="s">
        <v>770</v>
      </c>
      <c r="D382" s="1" t="s">
        <v>771</v>
      </c>
      <c r="E382" s="1" t="s">
        <v>730</v>
      </c>
      <c r="F382" s="1" t="s">
        <v>50</v>
      </c>
      <c r="G382" s="1" t="s">
        <v>209</v>
      </c>
      <c r="H382" s="1">
        <v>3</v>
      </c>
      <c r="I382" s="1">
        <v>1</v>
      </c>
      <c r="J382" s="1">
        <v>20</v>
      </c>
      <c r="K382" s="1">
        <v>19</v>
      </c>
      <c r="L382" s="1" t="s">
        <v>25</v>
      </c>
      <c r="M382">
        <f t="shared" si="15"/>
        <v>57</v>
      </c>
      <c r="N382">
        <f>+Table2[[#This Row],[TOTAL_CANT_UTILIZADA]]/Table2[[#This Row],[TOTAL_SECCIONES]]</f>
        <v>19</v>
      </c>
      <c r="O382">
        <f t="shared" si="16"/>
        <v>0.25</v>
      </c>
      <c r="P382">
        <f t="shared" si="17"/>
        <v>0.25</v>
      </c>
    </row>
    <row r="383" spans="1:16" hidden="1" x14ac:dyDescent="0.2">
      <c r="A383" s="1" t="s">
        <v>12</v>
      </c>
      <c r="B383" s="1" t="s">
        <v>13</v>
      </c>
      <c r="C383" s="1" t="s">
        <v>772</v>
      </c>
      <c r="D383" s="1" t="s">
        <v>773</v>
      </c>
      <c r="E383" s="1" t="s">
        <v>730</v>
      </c>
      <c r="F383" s="1" t="s">
        <v>50</v>
      </c>
      <c r="G383" s="1" t="s">
        <v>209</v>
      </c>
      <c r="H383" s="1">
        <v>3</v>
      </c>
      <c r="I383" s="1">
        <v>1</v>
      </c>
      <c r="J383" s="1">
        <v>15</v>
      </c>
      <c r="K383" s="1">
        <v>15</v>
      </c>
      <c r="L383" s="1" t="s">
        <v>25</v>
      </c>
      <c r="M383">
        <f t="shared" si="15"/>
        <v>45</v>
      </c>
      <c r="N383">
        <f>+Table2[[#This Row],[TOTAL_CANT_UTILIZADA]]/Table2[[#This Row],[TOTAL_SECCIONES]]</f>
        <v>15</v>
      </c>
      <c r="O383">
        <f t="shared" si="16"/>
        <v>0.25</v>
      </c>
      <c r="P383">
        <f t="shared" si="17"/>
        <v>0.25</v>
      </c>
    </row>
    <row r="384" spans="1:16" hidden="1" x14ac:dyDescent="0.2">
      <c r="A384" s="1" t="s">
        <v>12</v>
      </c>
      <c r="B384" s="1" t="s">
        <v>13</v>
      </c>
      <c r="C384" s="1" t="s">
        <v>774</v>
      </c>
      <c r="D384" s="1" t="s">
        <v>775</v>
      </c>
      <c r="E384" s="1" t="s">
        <v>730</v>
      </c>
      <c r="F384" s="1" t="s">
        <v>50</v>
      </c>
      <c r="G384" s="1" t="s">
        <v>209</v>
      </c>
      <c r="H384" s="1">
        <v>3</v>
      </c>
      <c r="I384" s="1">
        <v>1</v>
      </c>
      <c r="J384" s="1">
        <v>10</v>
      </c>
      <c r="K384" s="1">
        <v>9</v>
      </c>
      <c r="L384" s="1" t="s">
        <v>25</v>
      </c>
      <c r="M384">
        <f t="shared" si="15"/>
        <v>27</v>
      </c>
      <c r="N384">
        <f>+Table2[[#This Row],[TOTAL_CANT_UTILIZADA]]/Table2[[#This Row],[TOTAL_SECCIONES]]</f>
        <v>9</v>
      </c>
      <c r="O384">
        <f t="shared" si="16"/>
        <v>0.25</v>
      </c>
      <c r="P384">
        <f t="shared" si="17"/>
        <v>0.25</v>
      </c>
    </row>
    <row r="385" spans="1:16" hidden="1" x14ac:dyDescent="0.2">
      <c r="A385" s="1" t="s">
        <v>12</v>
      </c>
      <c r="B385" s="1" t="s">
        <v>13</v>
      </c>
      <c r="C385" s="1" t="s">
        <v>776</v>
      </c>
      <c r="D385" s="1" t="s">
        <v>777</v>
      </c>
      <c r="E385" s="1" t="s">
        <v>730</v>
      </c>
      <c r="F385" s="1" t="s">
        <v>50</v>
      </c>
      <c r="G385" s="1" t="s">
        <v>209</v>
      </c>
      <c r="H385" s="1">
        <v>2</v>
      </c>
      <c r="I385" s="1">
        <v>2</v>
      </c>
      <c r="J385" s="1">
        <v>16</v>
      </c>
      <c r="K385" s="1">
        <v>14</v>
      </c>
      <c r="L385" s="1" t="s">
        <v>227</v>
      </c>
      <c r="M385">
        <f t="shared" si="15"/>
        <v>28</v>
      </c>
      <c r="N385">
        <f>+Table2[[#This Row],[TOTAL_CANT_UTILIZADA]]/Table2[[#This Row],[TOTAL_SECCIONES]]</f>
        <v>7</v>
      </c>
      <c r="O385">
        <f t="shared" si="16"/>
        <v>0.16666666666666666</v>
      </c>
      <c r="P385">
        <f t="shared" si="17"/>
        <v>0.33333333333333331</v>
      </c>
    </row>
    <row r="386" spans="1:16" hidden="1" x14ac:dyDescent="0.2">
      <c r="A386" s="1" t="s">
        <v>12</v>
      </c>
      <c r="B386" s="1" t="s">
        <v>13</v>
      </c>
      <c r="C386" s="1" t="s">
        <v>778</v>
      </c>
      <c r="D386" s="1" t="s">
        <v>779</v>
      </c>
      <c r="E386" s="1" t="s">
        <v>730</v>
      </c>
      <c r="F386" s="1" t="s">
        <v>50</v>
      </c>
      <c r="G386" s="1" t="s">
        <v>209</v>
      </c>
      <c r="H386" s="1">
        <v>3</v>
      </c>
      <c r="I386" s="1">
        <v>1</v>
      </c>
      <c r="J386" s="1">
        <v>20</v>
      </c>
      <c r="K386" s="1">
        <v>20</v>
      </c>
      <c r="L386" s="1" t="s">
        <v>25</v>
      </c>
      <c r="M386">
        <f t="shared" si="15"/>
        <v>60</v>
      </c>
      <c r="N386">
        <f>+Table2[[#This Row],[TOTAL_CANT_UTILIZADA]]/Table2[[#This Row],[TOTAL_SECCIONES]]</f>
        <v>20</v>
      </c>
      <c r="O386">
        <f t="shared" si="16"/>
        <v>0.25</v>
      </c>
      <c r="P386">
        <f t="shared" si="17"/>
        <v>0.25</v>
      </c>
    </row>
    <row r="387" spans="1:16" hidden="1" x14ac:dyDescent="0.2">
      <c r="A387" s="1" t="s">
        <v>12</v>
      </c>
      <c r="B387" s="1" t="s">
        <v>13</v>
      </c>
      <c r="C387" s="1" t="s">
        <v>780</v>
      </c>
      <c r="D387" s="1" t="s">
        <v>781</v>
      </c>
      <c r="E387" s="1" t="s">
        <v>730</v>
      </c>
      <c r="F387" s="1" t="s">
        <v>50</v>
      </c>
      <c r="G387" s="1" t="s">
        <v>209</v>
      </c>
      <c r="H387" s="1">
        <v>0</v>
      </c>
      <c r="I387" s="1">
        <v>3</v>
      </c>
      <c r="J387" s="1">
        <v>10</v>
      </c>
      <c r="K387" s="1">
        <v>10</v>
      </c>
      <c r="L387" s="1" t="s">
        <v>19</v>
      </c>
      <c r="M387">
        <f t="shared" ref="M387:M450" si="18">+K387*H387</f>
        <v>0</v>
      </c>
      <c r="N387">
        <f>+Table2[[#This Row],[TOTAL_CANT_UTILIZADA]]/Table2[[#This Row],[TOTAL_SECCIONES]]</f>
        <v>3.3333333333333335</v>
      </c>
      <c r="O387">
        <f t="shared" ref="O387:O450" si="19">+H387/12</f>
        <v>0</v>
      </c>
      <c r="P387">
        <f t="shared" ref="P387:P450" si="20">+O387*I387</f>
        <v>0</v>
      </c>
    </row>
    <row r="388" spans="1:16" hidden="1" x14ac:dyDescent="0.2">
      <c r="A388" s="1" t="s">
        <v>12</v>
      </c>
      <c r="B388" s="1" t="s">
        <v>13</v>
      </c>
      <c r="C388" s="1" t="s">
        <v>782</v>
      </c>
      <c r="D388" s="1" t="s">
        <v>783</v>
      </c>
      <c r="E388" s="1" t="s">
        <v>730</v>
      </c>
      <c r="F388" s="1" t="s">
        <v>50</v>
      </c>
      <c r="G388" s="1" t="s">
        <v>209</v>
      </c>
      <c r="H388" s="1">
        <v>0</v>
      </c>
      <c r="I388" s="1">
        <v>3</v>
      </c>
      <c r="J388" s="1">
        <v>6</v>
      </c>
      <c r="K388" s="1">
        <v>6</v>
      </c>
      <c r="L388" s="1" t="s">
        <v>19</v>
      </c>
      <c r="M388">
        <f t="shared" si="18"/>
        <v>0</v>
      </c>
      <c r="N388">
        <f>+Table2[[#This Row],[TOTAL_CANT_UTILIZADA]]/Table2[[#This Row],[TOTAL_SECCIONES]]</f>
        <v>2</v>
      </c>
      <c r="O388">
        <f t="shared" si="19"/>
        <v>0</v>
      </c>
      <c r="P388">
        <f t="shared" si="20"/>
        <v>0</v>
      </c>
    </row>
    <row r="389" spans="1:16" hidden="1" x14ac:dyDescent="0.2">
      <c r="A389" s="1" t="s">
        <v>12</v>
      </c>
      <c r="B389" s="1" t="s">
        <v>13</v>
      </c>
      <c r="C389" s="1" t="s">
        <v>784</v>
      </c>
      <c r="D389" s="1" t="s">
        <v>785</v>
      </c>
      <c r="E389" s="1" t="s">
        <v>730</v>
      </c>
      <c r="F389" s="1" t="s">
        <v>50</v>
      </c>
      <c r="G389" s="1" t="s">
        <v>209</v>
      </c>
      <c r="H389" s="1">
        <v>3</v>
      </c>
      <c r="I389" s="1">
        <v>1</v>
      </c>
      <c r="J389" s="1">
        <v>5</v>
      </c>
      <c r="K389" s="1">
        <v>2</v>
      </c>
      <c r="L389" s="1" t="s">
        <v>25</v>
      </c>
      <c r="M389">
        <f t="shared" si="18"/>
        <v>6</v>
      </c>
      <c r="N389">
        <f>+Table2[[#This Row],[TOTAL_CANT_UTILIZADA]]/Table2[[#This Row],[TOTAL_SECCIONES]]</f>
        <v>2</v>
      </c>
      <c r="O389">
        <f t="shared" si="19"/>
        <v>0.25</v>
      </c>
      <c r="P389">
        <f t="shared" si="20"/>
        <v>0.25</v>
      </c>
    </row>
    <row r="390" spans="1:16" hidden="1" x14ac:dyDescent="0.2">
      <c r="A390" s="1" t="s">
        <v>12</v>
      </c>
      <c r="B390" s="1" t="s">
        <v>13</v>
      </c>
      <c r="C390" s="1" t="s">
        <v>786</v>
      </c>
      <c r="D390" s="1" t="s">
        <v>787</v>
      </c>
      <c r="E390" s="1" t="s">
        <v>730</v>
      </c>
      <c r="F390" s="1" t="s">
        <v>50</v>
      </c>
      <c r="G390" s="1" t="s">
        <v>209</v>
      </c>
      <c r="H390" s="1">
        <v>1</v>
      </c>
      <c r="I390" s="1">
        <v>1</v>
      </c>
      <c r="J390" s="1">
        <v>10</v>
      </c>
      <c r="K390" s="1">
        <v>6</v>
      </c>
      <c r="L390" s="1" t="s">
        <v>227</v>
      </c>
      <c r="M390">
        <f t="shared" si="18"/>
        <v>6</v>
      </c>
      <c r="N390">
        <f>+Table2[[#This Row],[TOTAL_CANT_UTILIZADA]]/Table2[[#This Row],[TOTAL_SECCIONES]]</f>
        <v>6</v>
      </c>
      <c r="O390">
        <f t="shared" si="19"/>
        <v>8.3333333333333329E-2</v>
      </c>
      <c r="P390">
        <f t="shared" si="20"/>
        <v>8.3333333333333329E-2</v>
      </c>
    </row>
    <row r="391" spans="1:16" hidden="1" x14ac:dyDescent="0.2">
      <c r="A391" s="1" t="s">
        <v>12</v>
      </c>
      <c r="B391" s="1" t="s">
        <v>13</v>
      </c>
      <c r="C391" s="1" t="s">
        <v>788</v>
      </c>
      <c r="D391" s="1" t="s">
        <v>789</v>
      </c>
      <c r="E391" s="1" t="s">
        <v>730</v>
      </c>
      <c r="F391" s="1" t="s">
        <v>50</v>
      </c>
      <c r="G391" s="1" t="s">
        <v>209</v>
      </c>
      <c r="H391" s="1">
        <v>3</v>
      </c>
      <c r="I391" s="1">
        <v>1</v>
      </c>
      <c r="J391" s="1">
        <v>10</v>
      </c>
      <c r="K391" s="1">
        <v>8</v>
      </c>
      <c r="L391" s="1" t="s">
        <v>25</v>
      </c>
      <c r="M391">
        <f t="shared" si="18"/>
        <v>24</v>
      </c>
      <c r="N391">
        <f>+Table2[[#This Row],[TOTAL_CANT_UTILIZADA]]/Table2[[#This Row],[TOTAL_SECCIONES]]</f>
        <v>8</v>
      </c>
      <c r="O391">
        <f t="shared" si="19"/>
        <v>0.25</v>
      </c>
      <c r="P391">
        <f t="shared" si="20"/>
        <v>0.25</v>
      </c>
    </row>
    <row r="392" spans="1:16" hidden="1" x14ac:dyDescent="0.2">
      <c r="A392" s="1" t="s">
        <v>12</v>
      </c>
      <c r="B392" s="1" t="s">
        <v>13</v>
      </c>
      <c r="C392" s="1" t="s">
        <v>790</v>
      </c>
      <c r="D392" s="1" t="s">
        <v>791</v>
      </c>
      <c r="E392" s="1" t="s">
        <v>730</v>
      </c>
      <c r="F392" s="1" t="s">
        <v>50</v>
      </c>
      <c r="G392" s="1" t="s">
        <v>209</v>
      </c>
      <c r="H392" s="1">
        <v>3</v>
      </c>
      <c r="I392" s="1">
        <v>1</v>
      </c>
      <c r="J392" s="1">
        <v>10</v>
      </c>
      <c r="K392" s="1">
        <v>7</v>
      </c>
      <c r="L392" s="1" t="s">
        <v>25</v>
      </c>
      <c r="M392">
        <f t="shared" si="18"/>
        <v>21</v>
      </c>
      <c r="N392">
        <f>+Table2[[#This Row],[TOTAL_CANT_UTILIZADA]]/Table2[[#This Row],[TOTAL_SECCIONES]]</f>
        <v>7</v>
      </c>
      <c r="O392">
        <f t="shared" si="19"/>
        <v>0.25</v>
      </c>
      <c r="P392">
        <f t="shared" si="20"/>
        <v>0.25</v>
      </c>
    </row>
    <row r="393" spans="1:16" hidden="1" x14ac:dyDescent="0.2">
      <c r="A393" s="1" t="s">
        <v>12</v>
      </c>
      <c r="B393" s="1" t="s">
        <v>13</v>
      </c>
      <c r="C393" s="1" t="s">
        <v>792</v>
      </c>
      <c r="D393" s="1" t="s">
        <v>793</v>
      </c>
      <c r="E393" s="1" t="s">
        <v>794</v>
      </c>
      <c r="F393" s="1" t="s">
        <v>17</v>
      </c>
      <c r="G393" s="1" t="s">
        <v>209</v>
      </c>
      <c r="H393" s="1">
        <v>3</v>
      </c>
      <c r="I393" s="1">
        <v>1</v>
      </c>
      <c r="J393" s="1">
        <v>3</v>
      </c>
      <c r="K393" s="1">
        <v>3</v>
      </c>
      <c r="L393" s="1" t="s">
        <v>25</v>
      </c>
      <c r="M393">
        <f t="shared" si="18"/>
        <v>9</v>
      </c>
      <c r="N393">
        <f>+Table2[[#This Row],[TOTAL_CANT_UTILIZADA]]/Table2[[#This Row],[TOTAL_SECCIONES]]</f>
        <v>3</v>
      </c>
      <c r="O393">
        <f t="shared" si="19"/>
        <v>0.25</v>
      </c>
      <c r="P393">
        <f t="shared" si="20"/>
        <v>0.25</v>
      </c>
    </row>
    <row r="394" spans="1:16" hidden="1" x14ac:dyDescent="0.2">
      <c r="A394" s="1" t="s">
        <v>12</v>
      </c>
      <c r="B394" s="1" t="s">
        <v>13</v>
      </c>
      <c r="C394" s="1" t="s">
        <v>795</v>
      </c>
      <c r="D394" s="1" t="s">
        <v>796</v>
      </c>
      <c r="E394" s="1" t="s">
        <v>794</v>
      </c>
      <c r="F394" s="1" t="s">
        <v>17</v>
      </c>
      <c r="G394" s="1" t="s">
        <v>209</v>
      </c>
      <c r="H394" s="1">
        <v>3</v>
      </c>
      <c r="I394" s="1">
        <v>1</v>
      </c>
      <c r="J394" s="1">
        <v>4</v>
      </c>
      <c r="K394" s="1">
        <v>4</v>
      </c>
      <c r="L394" s="1" t="s">
        <v>25</v>
      </c>
      <c r="M394">
        <f t="shared" si="18"/>
        <v>12</v>
      </c>
      <c r="N394">
        <f>+Table2[[#This Row],[TOTAL_CANT_UTILIZADA]]/Table2[[#This Row],[TOTAL_SECCIONES]]</f>
        <v>4</v>
      </c>
      <c r="O394">
        <f t="shared" si="19"/>
        <v>0.25</v>
      </c>
      <c r="P394">
        <f t="shared" si="20"/>
        <v>0.25</v>
      </c>
    </row>
    <row r="395" spans="1:16" hidden="1" x14ac:dyDescent="0.2">
      <c r="A395" s="1" t="s">
        <v>12</v>
      </c>
      <c r="B395" s="1" t="s">
        <v>13</v>
      </c>
      <c r="C395" s="1" t="s">
        <v>797</v>
      </c>
      <c r="D395" s="1" t="s">
        <v>798</v>
      </c>
      <c r="E395" s="1" t="s">
        <v>794</v>
      </c>
      <c r="F395" s="1" t="s">
        <v>17</v>
      </c>
      <c r="G395" s="1" t="s">
        <v>209</v>
      </c>
      <c r="H395" s="1">
        <v>1</v>
      </c>
      <c r="I395" s="1">
        <v>1</v>
      </c>
      <c r="J395" s="1">
        <v>5</v>
      </c>
      <c r="K395" s="1">
        <v>5</v>
      </c>
      <c r="L395" s="1" t="s">
        <v>65</v>
      </c>
      <c r="M395">
        <f t="shared" si="18"/>
        <v>5</v>
      </c>
      <c r="N395">
        <f>+Table2[[#This Row],[TOTAL_CANT_UTILIZADA]]/Table2[[#This Row],[TOTAL_SECCIONES]]</f>
        <v>5</v>
      </c>
      <c r="O395">
        <f t="shared" si="19"/>
        <v>8.3333333333333329E-2</v>
      </c>
      <c r="P395">
        <f t="shared" si="20"/>
        <v>8.3333333333333329E-2</v>
      </c>
    </row>
    <row r="396" spans="1:16" hidden="1" x14ac:dyDescent="0.2">
      <c r="A396" s="1" t="s">
        <v>12</v>
      </c>
      <c r="B396" s="1" t="s">
        <v>13</v>
      </c>
      <c r="C396" s="1" t="s">
        <v>799</v>
      </c>
      <c r="D396" s="1" t="s">
        <v>800</v>
      </c>
      <c r="E396" s="1" t="s">
        <v>794</v>
      </c>
      <c r="F396" s="1" t="s">
        <v>17</v>
      </c>
      <c r="G396" s="1" t="s">
        <v>209</v>
      </c>
      <c r="H396" s="1">
        <v>0</v>
      </c>
      <c r="I396" s="1">
        <v>3</v>
      </c>
      <c r="J396" s="1">
        <v>19</v>
      </c>
      <c r="K396" s="1">
        <v>19</v>
      </c>
      <c r="L396" s="1" t="s">
        <v>19</v>
      </c>
      <c r="M396">
        <f t="shared" si="18"/>
        <v>0</v>
      </c>
      <c r="N396">
        <f>+Table2[[#This Row],[TOTAL_CANT_UTILIZADA]]/Table2[[#This Row],[TOTAL_SECCIONES]]</f>
        <v>6.333333333333333</v>
      </c>
      <c r="O396">
        <f t="shared" si="19"/>
        <v>0</v>
      </c>
      <c r="P396">
        <f t="shared" si="20"/>
        <v>0</v>
      </c>
    </row>
    <row r="397" spans="1:16" hidden="1" x14ac:dyDescent="0.2">
      <c r="A397" s="1" t="s">
        <v>12</v>
      </c>
      <c r="B397" s="1" t="s">
        <v>13</v>
      </c>
      <c r="C397" s="1" t="s">
        <v>801</v>
      </c>
      <c r="D397" s="1" t="s">
        <v>802</v>
      </c>
      <c r="E397" s="1" t="s">
        <v>794</v>
      </c>
      <c r="F397" s="1" t="s">
        <v>17</v>
      </c>
      <c r="G397" s="1" t="s">
        <v>209</v>
      </c>
      <c r="H397" s="1">
        <v>0</v>
      </c>
      <c r="I397" s="1">
        <v>1</v>
      </c>
      <c r="J397" s="1">
        <v>1</v>
      </c>
      <c r="K397" s="1">
        <v>1</v>
      </c>
      <c r="L397" s="1" t="s">
        <v>19</v>
      </c>
      <c r="M397">
        <f t="shared" si="18"/>
        <v>0</v>
      </c>
      <c r="N397">
        <f>+Table2[[#This Row],[TOTAL_CANT_UTILIZADA]]/Table2[[#This Row],[TOTAL_SECCIONES]]</f>
        <v>1</v>
      </c>
      <c r="O397">
        <f t="shared" si="19"/>
        <v>0</v>
      </c>
      <c r="P397">
        <f t="shared" si="20"/>
        <v>0</v>
      </c>
    </row>
    <row r="398" spans="1:16" hidden="1" x14ac:dyDescent="0.2">
      <c r="A398" s="1" t="s">
        <v>12</v>
      </c>
      <c r="B398" s="1" t="s">
        <v>13</v>
      </c>
      <c r="C398" s="1" t="s">
        <v>803</v>
      </c>
      <c r="D398" s="1" t="s">
        <v>336</v>
      </c>
      <c r="E398" s="1" t="s">
        <v>794</v>
      </c>
      <c r="F398" s="1" t="s">
        <v>17</v>
      </c>
      <c r="G398" s="1" t="s">
        <v>209</v>
      </c>
      <c r="H398" s="1">
        <v>0</v>
      </c>
      <c r="I398" s="1">
        <v>10</v>
      </c>
      <c r="J398" s="1">
        <v>20</v>
      </c>
      <c r="K398" s="1">
        <v>20</v>
      </c>
      <c r="L398" s="1" t="s">
        <v>22</v>
      </c>
      <c r="M398">
        <f t="shared" si="18"/>
        <v>0</v>
      </c>
      <c r="N398">
        <f>+Table2[[#This Row],[TOTAL_CANT_UTILIZADA]]/Table2[[#This Row],[TOTAL_SECCIONES]]</f>
        <v>2</v>
      </c>
      <c r="O398">
        <f t="shared" si="19"/>
        <v>0</v>
      </c>
      <c r="P398">
        <f t="shared" si="20"/>
        <v>0</v>
      </c>
    </row>
    <row r="399" spans="1:16" hidden="1" x14ac:dyDescent="0.2">
      <c r="A399" s="1" t="s">
        <v>12</v>
      </c>
      <c r="B399" s="1" t="s">
        <v>13</v>
      </c>
      <c r="C399" s="1" t="s">
        <v>804</v>
      </c>
      <c r="D399" s="1" t="s">
        <v>805</v>
      </c>
      <c r="E399" s="1" t="s">
        <v>794</v>
      </c>
      <c r="F399" s="1" t="s">
        <v>50</v>
      </c>
      <c r="G399" s="1" t="s">
        <v>209</v>
      </c>
      <c r="H399" s="1">
        <v>3</v>
      </c>
      <c r="I399" s="1">
        <v>3</v>
      </c>
      <c r="J399" s="1">
        <v>160</v>
      </c>
      <c r="K399" s="1">
        <v>158</v>
      </c>
      <c r="L399" s="1" t="s">
        <v>25</v>
      </c>
      <c r="M399">
        <f t="shared" si="18"/>
        <v>474</v>
      </c>
      <c r="N399">
        <f>+Table2[[#This Row],[TOTAL_CANT_UTILIZADA]]/Table2[[#This Row],[TOTAL_SECCIONES]]</f>
        <v>52.666666666666664</v>
      </c>
      <c r="O399">
        <f t="shared" si="19"/>
        <v>0.25</v>
      </c>
      <c r="P399">
        <f t="shared" si="20"/>
        <v>0.75</v>
      </c>
    </row>
    <row r="400" spans="1:16" hidden="1" x14ac:dyDescent="0.2">
      <c r="A400" s="1" t="s">
        <v>12</v>
      </c>
      <c r="B400" s="1" t="s">
        <v>13</v>
      </c>
      <c r="C400" s="1" t="s">
        <v>806</v>
      </c>
      <c r="D400" s="1" t="s">
        <v>807</v>
      </c>
      <c r="E400" s="1" t="s">
        <v>794</v>
      </c>
      <c r="F400" s="1" t="s">
        <v>50</v>
      </c>
      <c r="G400" s="1" t="s">
        <v>209</v>
      </c>
      <c r="H400" s="1">
        <v>3</v>
      </c>
      <c r="I400" s="1">
        <v>5</v>
      </c>
      <c r="J400" s="1">
        <v>163</v>
      </c>
      <c r="K400" s="1">
        <v>162</v>
      </c>
      <c r="L400" s="1" t="s">
        <v>25</v>
      </c>
      <c r="M400">
        <f t="shared" si="18"/>
        <v>486</v>
      </c>
      <c r="N400">
        <f>+Table2[[#This Row],[TOTAL_CANT_UTILIZADA]]/Table2[[#This Row],[TOTAL_SECCIONES]]</f>
        <v>32.4</v>
      </c>
      <c r="O400">
        <f t="shared" si="19"/>
        <v>0.25</v>
      </c>
      <c r="P400">
        <f t="shared" si="20"/>
        <v>1.25</v>
      </c>
    </row>
    <row r="401" spans="1:16" hidden="1" x14ac:dyDescent="0.2">
      <c r="A401" s="1" t="s">
        <v>12</v>
      </c>
      <c r="B401" s="1" t="s">
        <v>13</v>
      </c>
      <c r="C401" s="1" t="s">
        <v>808</v>
      </c>
      <c r="D401" s="1" t="s">
        <v>809</v>
      </c>
      <c r="E401" s="1" t="s">
        <v>794</v>
      </c>
      <c r="F401" s="1" t="s">
        <v>50</v>
      </c>
      <c r="G401" s="1" t="s">
        <v>209</v>
      </c>
      <c r="H401" s="1">
        <v>1</v>
      </c>
      <c r="I401" s="1">
        <v>4</v>
      </c>
      <c r="J401" s="1">
        <v>45</v>
      </c>
      <c r="K401" s="1">
        <v>45</v>
      </c>
      <c r="L401" s="1" t="s">
        <v>227</v>
      </c>
      <c r="M401">
        <f t="shared" si="18"/>
        <v>45</v>
      </c>
      <c r="N401">
        <f>+Table2[[#This Row],[TOTAL_CANT_UTILIZADA]]/Table2[[#This Row],[TOTAL_SECCIONES]]</f>
        <v>11.25</v>
      </c>
      <c r="O401">
        <f t="shared" si="19"/>
        <v>8.3333333333333329E-2</v>
      </c>
      <c r="P401">
        <f t="shared" si="20"/>
        <v>0.33333333333333331</v>
      </c>
    </row>
    <row r="402" spans="1:16" hidden="1" x14ac:dyDescent="0.2">
      <c r="A402" s="1" t="s">
        <v>12</v>
      </c>
      <c r="B402" s="1" t="s">
        <v>13</v>
      </c>
      <c r="C402" s="1" t="s">
        <v>810</v>
      </c>
      <c r="D402" s="1" t="s">
        <v>811</v>
      </c>
      <c r="E402" s="1" t="s">
        <v>794</v>
      </c>
      <c r="F402" s="1" t="s">
        <v>50</v>
      </c>
      <c r="G402" s="1" t="s">
        <v>209</v>
      </c>
      <c r="H402" s="1">
        <v>3</v>
      </c>
      <c r="I402" s="1">
        <v>5</v>
      </c>
      <c r="J402" s="1">
        <v>78</v>
      </c>
      <c r="K402" s="1">
        <v>78</v>
      </c>
      <c r="L402" s="1" t="s">
        <v>25</v>
      </c>
      <c r="M402">
        <f t="shared" si="18"/>
        <v>234</v>
      </c>
      <c r="N402">
        <f>+Table2[[#This Row],[TOTAL_CANT_UTILIZADA]]/Table2[[#This Row],[TOTAL_SECCIONES]]</f>
        <v>15.6</v>
      </c>
      <c r="O402">
        <f t="shared" si="19"/>
        <v>0.25</v>
      </c>
      <c r="P402">
        <f t="shared" si="20"/>
        <v>1.25</v>
      </c>
    </row>
    <row r="403" spans="1:16" hidden="1" x14ac:dyDescent="0.2">
      <c r="A403" s="1" t="s">
        <v>12</v>
      </c>
      <c r="B403" s="1" t="s">
        <v>13</v>
      </c>
      <c r="C403" s="1" t="s">
        <v>812</v>
      </c>
      <c r="D403" s="1" t="s">
        <v>813</v>
      </c>
      <c r="E403" s="1" t="s">
        <v>794</v>
      </c>
      <c r="F403" s="1" t="s">
        <v>50</v>
      </c>
      <c r="G403" s="1" t="s">
        <v>209</v>
      </c>
      <c r="H403" s="1">
        <v>3</v>
      </c>
      <c r="I403" s="1">
        <v>1</v>
      </c>
      <c r="J403" s="1">
        <v>40</v>
      </c>
      <c r="K403" s="1">
        <v>40</v>
      </c>
      <c r="L403" s="1" t="s">
        <v>25</v>
      </c>
      <c r="M403">
        <f t="shared" si="18"/>
        <v>120</v>
      </c>
      <c r="N403">
        <f>+Table2[[#This Row],[TOTAL_CANT_UTILIZADA]]/Table2[[#This Row],[TOTAL_SECCIONES]]</f>
        <v>40</v>
      </c>
      <c r="O403">
        <f t="shared" si="19"/>
        <v>0.25</v>
      </c>
      <c r="P403">
        <f t="shared" si="20"/>
        <v>0.25</v>
      </c>
    </row>
    <row r="404" spans="1:16" hidden="1" x14ac:dyDescent="0.2">
      <c r="A404" s="1" t="s">
        <v>12</v>
      </c>
      <c r="B404" s="1" t="s">
        <v>13</v>
      </c>
      <c r="C404" s="1" t="s">
        <v>814</v>
      </c>
      <c r="D404" s="1" t="s">
        <v>815</v>
      </c>
      <c r="E404" s="1" t="s">
        <v>794</v>
      </c>
      <c r="F404" s="1" t="s">
        <v>50</v>
      </c>
      <c r="G404" s="1" t="s">
        <v>209</v>
      </c>
      <c r="H404" s="1">
        <v>3</v>
      </c>
      <c r="I404" s="1">
        <v>1</v>
      </c>
      <c r="J404" s="1">
        <v>41</v>
      </c>
      <c r="K404" s="1">
        <v>41</v>
      </c>
      <c r="L404" s="1" t="s">
        <v>25</v>
      </c>
      <c r="M404">
        <f t="shared" si="18"/>
        <v>123</v>
      </c>
      <c r="N404">
        <f>+Table2[[#This Row],[TOTAL_CANT_UTILIZADA]]/Table2[[#This Row],[TOTAL_SECCIONES]]</f>
        <v>41</v>
      </c>
      <c r="O404">
        <f t="shared" si="19"/>
        <v>0.25</v>
      </c>
      <c r="P404">
        <f t="shared" si="20"/>
        <v>0.25</v>
      </c>
    </row>
    <row r="405" spans="1:16" hidden="1" x14ac:dyDescent="0.2">
      <c r="A405" s="1" t="s">
        <v>12</v>
      </c>
      <c r="B405" s="1" t="s">
        <v>13</v>
      </c>
      <c r="C405" s="1" t="s">
        <v>816</v>
      </c>
      <c r="D405" s="1" t="s">
        <v>817</v>
      </c>
      <c r="E405" s="1" t="s">
        <v>794</v>
      </c>
      <c r="F405" s="1" t="s">
        <v>50</v>
      </c>
      <c r="G405" s="1" t="s">
        <v>209</v>
      </c>
      <c r="H405" s="1">
        <v>0</v>
      </c>
      <c r="I405" s="1">
        <v>1</v>
      </c>
      <c r="J405" s="1">
        <v>1</v>
      </c>
      <c r="K405" s="1">
        <v>1</v>
      </c>
      <c r="L405" s="1" t="s">
        <v>19</v>
      </c>
      <c r="M405">
        <f t="shared" si="18"/>
        <v>0</v>
      </c>
      <c r="N405">
        <f>+Table2[[#This Row],[TOTAL_CANT_UTILIZADA]]/Table2[[#This Row],[TOTAL_SECCIONES]]</f>
        <v>1</v>
      </c>
      <c r="O405">
        <f t="shared" si="19"/>
        <v>0</v>
      </c>
      <c r="P405">
        <f t="shared" si="20"/>
        <v>0</v>
      </c>
    </row>
    <row r="406" spans="1:16" hidden="1" x14ac:dyDescent="0.2">
      <c r="A406" s="1" t="s">
        <v>12</v>
      </c>
      <c r="B406" s="1" t="s">
        <v>13</v>
      </c>
      <c r="C406" s="1" t="s">
        <v>818</v>
      </c>
      <c r="D406" s="1" t="s">
        <v>819</v>
      </c>
      <c r="E406" s="1" t="s">
        <v>794</v>
      </c>
      <c r="F406" s="1" t="s">
        <v>50</v>
      </c>
      <c r="G406" s="1" t="s">
        <v>209</v>
      </c>
      <c r="H406" s="1">
        <v>1</v>
      </c>
      <c r="I406" s="1">
        <v>1</v>
      </c>
      <c r="J406" s="1">
        <v>17</v>
      </c>
      <c r="K406" s="1">
        <v>17</v>
      </c>
      <c r="L406" s="1" t="s">
        <v>65</v>
      </c>
      <c r="M406">
        <f t="shared" si="18"/>
        <v>17</v>
      </c>
      <c r="N406">
        <f>+Table2[[#This Row],[TOTAL_CANT_UTILIZADA]]/Table2[[#This Row],[TOTAL_SECCIONES]]</f>
        <v>17</v>
      </c>
      <c r="O406">
        <f t="shared" si="19"/>
        <v>8.3333333333333329E-2</v>
      </c>
      <c r="P406">
        <f t="shared" si="20"/>
        <v>8.3333333333333329E-2</v>
      </c>
    </row>
    <row r="407" spans="1:16" hidden="1" x14ac:dyDescent="0.2">
      <c r="A407" s="1" t="s">
        <v>12</v>
      </c>
      <c r="B407" s="1" t="s">
        <v>13</v>
      </c>
      <c r="C407" s="1" t="s">
        <v>820</v>
      </c>
      <c r="D407" s="1" t="s">
        <v>819</v>
      </c>
      <c r="E407" s="1" t="s">
        <v>794</v>
      </c>
      <c r="F407" s="1" t="s">
        <v>50</v>
      </c>
      <c r="G407" s="1" t="s">
        <v>209</v>
      </c>
      <c r="H407" s="1">
        <v>1</v>
      </c>
      <c r="I407" s="1">
        <v>1</v>
      </c>
      <c r="J407" s="1">
        <v>3</v>
      </c>
      <c r="K407" s="1">
        <v>3</v>
      </c>
      <c r="L407" s="1" t="s">
        <v>65</v>
      </c>
      <c r="M407">
        <f t="shared" si="18"/>
        <v>3</v>
      </c>
      <c r="N407">
        <f>+Table2[[#This Row],[TOTAL_CANT_UTILIZADA]]/Table2[[#This Row],[TOTAL_SECCIONES]]</f>
        <v>3</v>
      </c>
      <c r="O407">
        <f t="shared" si="19"/>
        <v>8.3333333333333329E-2</v>
      </c>
      <c r="P407">
        <f t="shared" si="20"/>
        <v>8.3333333333333329E-2</v>
      </c>
    </row>
    <row r="408" spans="1:16" hidden="1" x14ac:dyDescent="0.2">
      <c r="A408" s="1" t="s">
        <v>12</v>
      </c>
      <c r="B408" s="1" t="s">
        <v>13</v>
      </c>
      <c r="C408" s="1" t="s">
        <v>821</v>
      </c>
      <c r="D408" s="1" t="s">
        <v>822</v>
      </c>
      <c r="E408" s="1" t="s">
        <v>794</v>
      </c>
      <c r="F408" s="1" t="s">
        <v>50</v>
      </c>
      <c r="G408" s="1" t="s">
        <v>209</v>
      </c>
      <c r="H408" s="1">
        <v>3</v>
      </c>
      <c r="I408" s="1">
        <v>7</v>
      </c>
      <c r="J408" s="1">
        <v>156</v>
      </c>
      <c r="K408" s="1">
        <v>156</v>
      </c>
      <c r="L408" s="1" t="s">
        <v>25</v>
      </c>
      <c r="M408">
        <f t="shared" si="18"/>
        <v>468</v>
      </c>
      <c r="N408">
        <f>+Table2[[#This Row],[TOTAL_CANT_UTILIZADA]]/Table2[[#This Row],[TOTAL_SECCIONES]]</f>
        <v>22.285714285714285</v>
      </c>
      <c r="O408">
        <f t="shared" si="19"/>
        <v>0.25</v>
      </c>
      <c r="P408">
        <f t="shared" si="20"/>
        <v>1.75</v>
      </c>
    </row>
    <row r="409" spans="1:16" hidden="1" x14ac:dyDescent="0.2">
      <c r="A409" s="1" t="s">
        <v>12</v>
      </c>
      <c r="B409" s="1" t="s">
        <v>13</v>
      </c>
      <c r="C409" s="1" t="s">
        <v>823</v>
      </c>
      <c r="D409" s="1" t="s">
        <v>824</v>
      </c>
      <c r="E409" s="1" t="s">
        <v>794</v>
      </c>
      <c r="F409" s="1" t="s">
        <v>50</v>
      </c>
      <c r="G409" s="1" t="s">
        <v>209</v>
      </c>
      <c r="H409" s="1">
        <v>3</v>
      </c>
      <c r="I409" s="1">
        <v>5</v>
      </c>
      <c r="J409" s="1">
        <v>98</v>
      </c>
      <c r="K409" s="1">
        <v>98</v>
      </c>
      <c r="L409" s="1" t="s">
        <v>25</v>
      </c>
      <c r="M409">
        <f t="shared" si="18"/>
        <v>294</v>
      </c>
      <c r="N409">
        <f>+Table2[[#This Row],[TOTAL_CANT_UTILIZADA]]/Table2[[#This Row],[TOTAL_SECCIONES]]</f>
        <v>19.600000000000001</v>
      </c>
      <c r="O409">
        <f t="shared" si="19"/>
        <v>0.25</v>
      </c>
      <c r="P409">
        <f t="shared" si="20"/>
        <v>1.25</v>
      </c>
    </row>
    <row r="410" spans="1:16" hidden="1" x14ac:dyDescent="0.2">
      <c r="A410" s="1" t="s">
        <v>12</v>
      </c>
      <c r="B410" s="1" t="s">
        <v>13</v>
      </c>
      <c r="C410" s="1" t="s">
        <v>825</v>
      </c>
      <c r="D410" s="1" t="s">
        <v>826</v>
      </c>
      <c r="E410" s="1" t="s">
        <v>794</v>
      </c>
      <c r="F410" s="1" t="s">
        <v>50</v>
      </c>
      <c r="G410" s="1" t="s">
        <v>209</v>
      </c>
      <c r="H410" s="1">
        <v>3</v>
      </c>
      <c r="I410" s="1">
        <v>3</v>
      </c>
      <c r="J410" s="1">
        <v>42</v>
      </c>
      <c r="K410" s="1">
        <v>42</v>
      </c>
      <c r="L410" s="1" t="s">
        <v>25</v>
      </c>
      <c r="M410">
        <f t="shared" si="18"/>
        <v>126</v>
      </c>
      <c r="N410">
        <f>+Table2[[#This Row],[TOTAL_CANT_UTILIZADA]]/Table2[[#This Row],[TOTAL_SECCIONES]]</f>
        <v>14</v>
      </c>
      <c r="O410">
        <f t="shared" si="19"/>
        <v>0.25</v>
      </c>
      <c r="P410">
        <f t="shared" si="20"/>
        <v>0.75</v>
      </c>
    </row>
    <row r="411" spans="1:16" hidden="1" x14ac:dyDescent="0.2">
      <c r="A411" s="1" t="s">
        <v>12</v>
      </c>
      <c r="B411" s="1" t="s">
        <v>13</v>
      </c>
      <c r="C411" s="1" t="s">
        <v>827</v>
      </c>
      <c r="D411" s="1" t="s">
        <v>828</v>
      </c>
      <c r="E411" s="1" t="s">
        <v>794</v>
      </c>
      <c r="F411" s="1" t="s">
        <v>50</v>
      </c>
      <c r="G411" s="1" t="s">
        <v>209</v>
      </c>
      <c r="H411" s="1">
        <v>3</v>
      </c>
      <c r="I411" s="1">
        <v>3</v>
      </c>
      <c r="J411" s="1">
        <v>42</v>
      </c>
      <c r="K411" s="1">
        <v>42</v>
      </c>
      <c r="L411" s="1" t="s">
        <v>25</v>
      </c>
      <c r="M411">
        <f t="shared" si="18"/>
        <v>126</v>
      </c>
      <c r="N411">
        <f>+Table2[[#This Row],[TOTAL_CANT_UTILIZADA]]/Table2[[#This Row],[TOTAL_SECCIONES]]</f>
        <v>14</v>
      </c>
      <c r="O411">
        <f t="shared" si="19"/>
        <v>0.25</v>
      </c>
      <c r="P411">
        <f t="shared" si="20"/>
        <v>0.75</v>
      </c>
    </row>
    <row r="412" spans="1:16" hidden="1" x14ac:dyDescent="0.2">
      <c r="A412" s="1" t="s">
        <v>12</v>
      </c>
      <c r="B412" s="1" t="s">
        <v>13</v>
      </c>
      <c r="C412" s="1" t="s">
        <v>829</v>
      </c>
      <c r="D412" s="1" t="s">
        <v>830</v>
      </c>
      <c r="E412" s="1" t="s">
        <v>794</v>
      </c>
      <c r="F412" s="1" t="s">
        <v>50</v>
      </c>
      <c r="G412" s="1" t="s">
        <v>209</v>
      </c>
      <c r="H412" s="1">
        <v>2</v>
      </c>
      <c r="I412" s="1">
        <v>9</v>
      </c>
      <c r="J412" s="1">
        <v>17</v>
      </c>
      <c r="K412" s="1">
        <v>17</v>
      </c>
      <c r="L412" s="1" t="s">
        <v>227</v>
      </c>
      <c r="M412">
        <f t="shared" si="18"/>
        <v>34</v>
      </c>
      <c r="N412">
        <f>+Table2[[#This Row],[TOTAL_CANT_UTILIZADA]]/Table2[[#This Row],[TOTAL_SECCIONES]]</f>
        <v>1.8888888888888888</v>
      </c>
      <c r="O412">
        <f t="shared" si="19"/>
        <v>0.16666666666666666</v>
      </c>
      <c r="P412">
        <f t="shared" si="20"/>
        <v>1.5</v>
      </c>
    </row>
    <row r="413" spans="1:16" hidden="1" x14ac:dyDescent="0.2">
      <c r="A413" s="1" t="s">
        <v>12</v>
      </c>
      <c r="B413" s="1" t="s">
        <v>13</v>
      </c>
      <c r="C413" s="1" t="s">
        <v>831</v>
      </c>
      <c r="D413" s="1" t="s">
        <v>832</v>
      </c>
      <c r="E413" s="1" t="s">
        <v>794</v>
      </c>
      <c r="F413" s="1" t="s">
        <v>50</v>
      </c>
      <c r="G413" s="1" t="s">
        <v>209</v>
      </c>
      <c r="H413" s="1">
        <v>2</v>
      </c>
      <c r="I413" s="1">
        <v>5</v>
      </c>
      <c r="J413" s="1">
        <v>5</v>
      </c>
      <c r="K413" s="1">
        <v>5</v>
      </c>
      <c r="L413" s="1" t="s">
        <v>227</v>
      </c>
      <c r="M413">
        <f t="shared" si="18"/>
        <v>10</v>
      </c>
      <c r="N413">
        <f>+Table2[[#This Row],[TOTAL_CANT_UTILIZADA]]/Table2[[#This Row],[TOTAL_SECCIONES]]</f>
        <v>1</v>
      </c>
      <c r="O413">
        <f t="shared" si="19"/>
        <v>0.16666666666666666</v>
      </c>
      <c r="P413">
        <f t="shared" si="20"/>
        <v>0.83333333333333326</v>
      </c>
    </row>
    <row r="414" spans="1:16" hidden="1" x14ac:dyDescent="0.2">
      <c r="A414" s="1" t="s">
        <v>12</v>
      </c>
      <c r="B414" s="1" t="s">
        <v>13</v>
      </c>
      <c r="C414" s="1" t="s">
        <v>833</v>
      </c>
      <c r="D414" s="1" t="s">
        <v>834</v>
      </c>
      <c r="E414" s="1" t="s">
        <v>794</v>
      </c>
      <c r="F414" s="1" t="s">
        <v>50</v>
      </c>
      <c r="G414" s="1" t="s">
        <v>209</v>
      </c>
      <c r="H414" s="1">
        <v>3</v>
      </c>
      <c r="I414" s="1">
        <v>1</v>
      </c>
      <c r="J414" s="1">
        <v>8</v>
      </c>
      <c r="K414" s="1">
        <v>8</v>
      </c>
      <c r="L414" s="1" t="s">
        <v>25</v>
      </c>
      <c r="M414">
        <f t="shared" si="18"/>
        <v>24</v>
      </c>
      <c r="N414">
        <f>+Table2[[#This Row],[TOTAL_CANT_UTILIZADA]]/Table2[[#This Row],[TOTAL_SECCIONES]]</f>
        <v>8</v>
      </c>
      <c r="O414">
        <f t="shared" si="19"/>
        <v>0.25</v>
      </c>
      <c r="P414">
        <f t="shared" si="20"/>
        <v>0.25</v>
      </c>
    </row>
    <row r="415" spans="1:16" hidden="1" x14ac:dyDescent="0.2">
      <c r="A415" s="1" t="s">
        <v>12</v>
      </c>
      <c r="B415" s="1" t="s">
        <v>13</v>
      </c>
      <c r="C415" s="1" t="s">
        <v>835</v>
      </c>
      <c r="D415" s="1" t="s">
        <v>836</v>
      </c>
      <c r="E415" s="1" t="s">
        <v>794</v>
      </c>
      <c r="F415" s="1" t="s">
        <v>50</v>
      </c>
      <c r="G415" s="1" t="s">
        <v>209</v>
      </c>
      <c r="H415" s="1">
        <v>3</v>
      </c>
      <c r="I415" s="1">
        <v>2</v>
      </c>
      <c r="J415" s="1">
        <v>22</v>
      </c>
      <c r="K415" s="1">
        <v>22</v>
      </c>
      <c r="L415" s="1" t="s">
        <v>25</v>
      </c>
      <c r="M415">
        <f t="shared" si="18"/>
        <v>66</v>
      </c>
      <c r="N415">
        <f>+Table2[[#This Row],[TOTAL_CANT_UTILIZADA]]/Table2[[#This Row],[TOTAL_SECCIONES]]</f>
        <v>11</v>
      </c>
      <c r="O415">
        <f t="shared" si="19"/>
        <v>0.25</v>
      </c>
      <c r="P415">
        <f t="shared" si="20"/>
        <v>0.5</v>
      </c>
    </row>
    <row r="416" spans="1:16" hidden="1" x14ac:dyDescent="0.2">
      <c r="A416" s="1" t="s">
        <v>12</v>
      </c>
      <c r="B416" s="1" t="s">
        <v>13</v>
      </c>
      <c r="C416" s="1" t="s">
        <v>837</v>
      </c>
      <c r="D416" s="1" t="s">
        <v>838</v>
      </c>
      <c r="E416" s="1" t="s">
        <v>794</v>
      </c>
      <c r="F416" s="1" t="s">
        <v>50</v>
      </c>
      <c r="G416" s="1" t="s">
        <v>209</v>
      </c>
      <c r="H416" s="1">
        <v>3</v>
      </c>
      <c r="I416" s="1">
        <v>1</v>
      </c>
      <c r="J416" s="1">
        <v>6</v>
      </c>
      <c r="K416" s="1">
        <v>6</v>
      </c>
      <c r="L416" s="1" t="s">
        <v>25</v>
      </c>
      <c r="M416">
        <f t="shared" si="18"/>
        <v>18</v>
      </c>
      <c r="N416">
        <f>+Table2[[#This Row],[TOTAL_CANT_UTILIZADA]]/Table2[[#This Row],[TOTAL_SECCIONES]]</f>
        <v>6</v>
      </c>
      <c r="O416">
        <f t="shared" si="19"/>
        <v>0.25</v>
      </c>
      <c r="P416">
        <f t="shared" si="20"/>
        <v>0.25</v>
      </c>
    </row>
    <row r="417" spans="1:16" hidden="1" x14ac:dyDescent="0.2">
      <c r="A417" s="1" t="s">
        <v>12</v>
      </c>
      <c r="B417" s="1" t="s">
        <v>13</v>
      </c>
      <c r="C417" s="1" t="s">
        <v>839</v>
      </c>
      <c r="D417" s="1" t="s">
        <v>840</v>
      </c>
      <c r="E417" s="1" t="s">
        <v>841</v>
      </c>
      <c r="F417" s="1" t="s">
        <v>17</v>
      </c>
      <c r="G417" s="1" t="s">
        <v>167</v>
      </c>
      <c r="H417" s="1">
        <v>3</v>
      </c>
      <c r="I417" s="1">
        <v>1</v>
      </c>
      <c r="J417" s="1">
        <v>8</v>
      </c>
      <c r="K417" s="1">
        <v>8</v>
      </c>
      <c r="L417" s="1" t="s">
        <v>25</v>
      </c>
      <c r="M417">
        <f t="shared" si="18"/>
        <v>24</v>
      </c>
      <c r="N417">
        <f>+Table2[[#This Row],[TOTAL_CANT_UTILIZADA]]/Table2[[#This Row],[TOTAL_SECCIONES]]</f>
        <v>8</v>
      </c>
      <c r="O417">
        <f t="shared" si="19"/>
        <v>0.25</v>
      </c>
      <c r="P417">
        <f t="shared" si="20"/>
        <v>0.25</v>
      </c>
    </row>
    <row r="418" spans="1:16" hidden="1" x14ac:dyDescent="0.2">
      <c r="A418" s="1" t="s">
        <v>12</v>
      </c>
      <c r="B418" s="1" t="s">
        <v>13</v>
      </c>
      <c r="C418" s="1" t="s">
        <v>842</v>
      </c>
      <c r="D418" s="1" t="s">
        <v>843</v>
      </c>
      <c r="E418" s="1" t="s">
        <v>841</v>
      </c>
      <c r="F418" s="1" t="s">
        <v>17</v>
      </c>
      <c r="G418" s="1" t="s">
        <v>167</v>
      </c>
      <c r="H418" s="1">
        <v>3</v>
      </c>
      <c r="I418" s="1">
        <v>1</v>
      </c>
      <c r="J418" s="1">
        <v>6</v>
      </c>
      <c r="K418" s="1">
        <v>6</v>
      </c>
      <c r="L418" s="1" t="s">
        <v>25</v>
      </c>
      <c r="M418">
        <f t="shared" si="18"/>
        <v>18</v>
      </c>
      <c r="N418">
        <f>+Table2[[#This Row],[TOTAL_CANT_UTILIZADA]]/Table2[[#This Row],[TOTAL_SECCIONES]]</f>
        <v>6</v>
      </c>
      <c r="O418">
        <f t="shared" si="19"/>
        <v>0.25</v>
      </c>
      <c r="P418">
        <f t="shared" si="20"/>
        <v>0.25</v>
      </c>
    </row>
    <row r="419" spans="1:16" hidden="1" x14ac:dyDescent="0.2">
      <c r="A419" s="1" t="s">
        <v>12</v>
      </c>
      <c r="B419" s="1" t="s">
        <v>13</v>
      </c>
      <c r="C419" s="1" t="s">
        <v>844</v>
      </c>
      <c r="D419" s="1" t="s">
        <v>215</v>
      </c>
      <c r="E419" s="1" t="s">
        <v>841</v>
      </c>
      <c r="F419" s="1" t="s">
        <v>17</v>
      </c>
      <c r="G419" s="1" t="s">
        <v>167</v>
      </c>
      <c r="H419" s="1">
        <v>1</v>
      </c>
      <c r="I419" s="1">
        <v>1</v>
      </c>
      <c r="J419" s="1">
        <v>5</v>
      </c>
      <c r="K419" s="1">
        <v>1</v>
      </c>
      <c r="L419" s="1" t="s">
        <v>65</v>
      </c>
      <c r="M419">
        <f t="shared" si="18"/>
        <v>1</v>
      </c>
      <c r="N419">
        <f>+Table2[[#This Row],[TOTAL_CANT_UTILIZADA]]/Table2[[#This Row],[TOTAL_SECCIONES]]</f>
        <v>1</v>
      </c>
      <c r="O419">
        <f t="shared" si="19"/>
        <v>8.3333333333333329E-2</v>
      </c>
      <c r="P419">
        <f t="shared" si="20"/>
        <v>8.3333333333333329E-2</v>
      </c>
    </row>
    <row r="420" spans="1:16" hidden="1" x14ac:dyDescent="0.2">
      <c r="A420" s="1" t="s">
        <v>12</v>
      </c>
      <c r="B420" s="1" t="s">
        <v>13</v>
      </c>
      <c r="C420" s="1" t="s">
        <v>845</v>
      </c>
      <c r="D420" s="1" t="s">
        <v>846</v>
      </c>
      <c r="E420" s="1" t="s">
        <v>841</v>
      </c>
      <c r="F420" s="1" t="s">
        <v>17</v>
      </c>
      <c r="G420" s="1" t="s">
        <v>167</v>
      </c>
      <c r="H420" s="1">
        <v>0</v>
      </c>
      <c r="I420" s="1">
        <v>1</v>
      </c>
      <c r="J420" s="1">
        <v>1</v>
      </c>
      <c r="K420" s="1">
        <v>1</v>
      </c>
      <c r="L420" s="1" t="s">
        <v>19</v>
      </c>
      <c r="M420">
        <f t="shared" si="18"/>
        <v>0</v>
      </c>
      <c r="N420">
        <f>+Table2[[#This Row],[TOTAL_CANT_UTILIZADA]]/Table2[[#This Row],[TOTAL_SECCIONES]]</f>
        <v>1</v>
      </c>
      <c r="O420">
        <f t="shared" si="19"/>
        <v>0</v>
      </c>
      <c r="P420">
        <f t="shared" si="20"/>
        <v>0</v>
      </c>
    </row>
    <row r="421" spans="1:16" hidden="1" x14ac:dyDescent="0.2">
      <c r="A421" s="1" t="s">
        <v>12</v>
      </c>
      <c r="B421" s="1" t="s">
        <v>13</v>
      </c>
      <c r="C421" s="1" t="s">
        <v>847</v>
      </c>
      <c r="D421" s="1" t="s">
        <v>336</v>
      </c>
      <c r="E421" s="1" t="s">
        <v>841</v>
      </c>
      <c r="F421" s="1" t="s">
        <v>17</v>
      </c>
      <c r="G421" s="1" t="s">
        <v>167</v>
      </c>
      <c r="H421" s="1">
        <v>0</v>
      </c>
      <c r="I421" s="1">
        <v>5</v>
      </c>
      <c r="J421" s="1">
        <v>8</v>
      </c>
      <c r="K421" s="1">
        <v>8</v>
      </c>
      <c r="L421" s="1" t="s">
        <v>22</v>
      </c>
      <c r="M421">
        <f t="shared" si="18"/>
        <v>0</v>
      </c>
      <c r="N421">
        <f>+Table2[[#This Row],[TOTAL_CANT_UTILIZADA]]/Table2[[#This Row],[TOTAL_SECCIONES]]</f>
        <v>1.6</v>
      </c>
      <c r="O421">
        <f t="shared" si="19"/>
        <v>0</v>
      </c>
      <c r="P421">
        <f t="shared" si="20"/>
        <v>0</v>
      </c>
    </row>
    <row r="422" spans="1:16" hidden="1" x14ac:dyDescent="0.2">
      <c r="A422" s="1" t="s">
        <v>12</v>
      </c>
      <c r="B422" s="1" t="s">
        <v>13</v>
      </c>
      <c r="C422" s="1" t="s">
        <v>848</v>
      </c>
      <c r="D422" s="1" t="s">
        <v>849</v>
      </c>
      <c r="E422" s="1" t="s">
        <v>841</v>
      </c>
      <c r="F422" s="1" t="s">
        <v>50</v>
      </c>
      <c r="G422" s="1" t="s">
        <v>167</v>
      </c>
      <c r="H422" s="1">
        <v>3</v>
      </c>
      <c r="I422" s="1">
        <v>4</v>
      </c>
      <c r="J422" s="1">
        <v>62</v>
      </c>
      <c r="K422" s="1">
        <v>62</v>
      </c>
      <c r="L422" s="1" t="s">
        <v>25</v>
      </c>
      <c r="M422">
        <f t="shared" si="18"/>
        <v>186</v>
      </c>
      <c r="N422">
        <f>+Table2[[#This Row],[TOTAL_CANT_UTILIZADA]]/Table2[[#This Row],[TOTAL_SECCIONES]]</f>
        <v>15.5</v>
      </c>
      <c r="O422">
        <f t="shared" si="19"/>
        <v>0.25</v>
      </c>
      <c r="P422">
        <f t="shared" si="20"/>
        <v>1</v>
      </c>
    </row>
    <row r="423" spans="1:16" hidden="1" x14ac:dyDescent="0.2">
      <c r="A423" s="1" t="s">
        <v>12</v>
      </c>
      <c r="B423" s="1" t="s">
        <v>13</v>
      </c>
      <c r="C423" s="1" t="s">
        <v>850</v>
      </c>
      <c r="D423" s="1" t="s">
        <v>851</v>
      </c>
      <c r="E423" s="1" t="s">
        <v>841</v>
      </c>
      <c r="F423" s="1" t="s">
        <v>50</v>
      </c>
      <c r="G423" s="1" t="s">
        <v>167</v>
      </c>
      <c r="H423" s="1">
        <v>3</v>
      </c>
      <c r="I423" s="1">
        <v>1</v>
      </c>
      <c r="J423" s="1">
        <v>31</v>
      </c>
      <c r="K423" s="1">
        <v>31</v>
      </c>
      <c r="L423" s="1" t="s">
        <v>25</v>
      </c>
      <c r="M423">
        <f t="shared" si="18"/>
        <v>93</v>
      </c>
      <c r="N423">
        <f>+Table2[[#This Row],[TOTAL_CANT_UTILIZADA]]/Table2[[#This Row],[TOTAL_SECCIONES]]</f>
        <v>31</v>
      </c>
      <c r="O423">
        <f t="shared" si="19"/>
        <v>0.25</v>
      </c>
      <c r="P423">
        <f t="shared" si="20"/>
        <v>0.25</v>
      </c>
    </row>
    <row r="424" spans="1:16" hidden="1" x14ac:dyDescent="0.2">
      <c r="A424" s="1" t="s">
        <v>12</v>
      </c>
      <c r="B424" s="1" t="s">
        <v>13</v>
      </c>
      <c r="C424" s="1" t="s">
        <v>852</v>
      </c>
      <c r="D424" s="1" t="s">
        <v>853</v>
      </c>
      <c r="E424" s="1" t="s">
        <v>841</v>
      </c>
      <c r="F424" s="1" t="s">
        <v>50</v>
      </c>
      <c r="G424" s="1" t="s">
        <v>167</v>
      </c>
      <c r="H424" s="1">
        <v>3</v>
      </c>
      <c r="I424" s="1">
        <v>1</v>
      </c>
      <c r="J424" s="1">
        <v>10</v>
      </c>
      <c r="K424" s="1">
        <v>10</v>
      </c>
      <c r="L424" s="1" t="s">
        <v>25</v>
      </c>
      <c r="M424">
        <f t="shared" si="18"/>
        <v>30</v>
      </c>
      <c r="N424">
        <f>+Table2[[#This Row],[TOTAL_CANT_UTILIZADA]]/Table2[[#This Row],[TOTAL_SECCIONES]]</f>
        <v>10</v>
      </c>
      <c r="O424">
        <f t="shared" si="19"/>
        <v>0.25</v>
      </c>
      <c r="P424">
        <f t="shared" si="20"/>
        <v>0.25</v>
      </c>
    </row>
    <row r="425" spans="1:16" hidden="1" x14ac:dyDescent="0.2">
      <c r="A425" s="1" t="s">
        <v>12</v>
      </c>
      <c r="B425" s="1" t="s">
        <v>13</v>
      </c>
      <c r="C425" s="1" t="s">
        <v>854</v>
      </c>
      <c r="D425" s="1" t="s">
        <v>185</v>
      </c>
      <c r="E425" s="1" t="s">
        <v>841</v>
      </c>
      <c r="F425" s="1" t="s">
        <v>50</v>
      </c>
      <c r="G425" s="1" t="s">
        <v>167</v>
      </c>
      <c r="H425" s="1">
        <v>3</v>
      </c>
      <c r="I425" s="1">
        <v>1</v>
      </c>
      <c r="J425" s="1">
        <v>2</v>
      </c>
      <c r="K425" s="1">
        <v>2</v>
      </c>
      <c r="L425" s="1" t="s">
        <v>72</v>
      </c>
      <c r="M425">
        <f t="shared" si="18"/>
        <v>6</v>
      </c>
      <c r="N425">
        <f>+Table2[[#This Row],[TOTAL_CANT_UTILIZADA]]/Table2[[#This Row],[TOTAL_SECCIONES]]</f>
        <v>2</v>
      </c>
      <c r="O425">
        <f t="shared" si="19"/>
        <v>0.25</v>
      </c>
      <c r="P425">
        <f t="shared" si="20"/>
        <v>0.25</v>
      </c>
    </row>
    <row r="426" spans="1:16" hidden="1" x14ac:dyDescent="0.2">
      <c r="A426" s="1" t="s">
        <v>12</v>
      </c>
      <c r="B426" s="1" t="s">
        <v>13</v>
      </c>
      <c r="C426" s="1" t="s">
        <v>855</v>
      </c>
      <c r="D426" s="1" t="s">
        <v>856</v>
      </c>
      <c r="E426" s="1" t="s">
        <v>841</v>
      </c>
      <c r="F426" s="1" t="s">
        <v>50</v>
      </c>
      <c r="G426" s="1" t="s">
        <v>167</v>
      </c>
      <c r="H426" s="1">
        <v>3</v>
      </c>
      <c r="I426" s="1">
        <v>1</v>
      </c>
      <c r="J426" s="1">
        <v>36</v>
      </c>
      <c r="K426" s="1">
        <v>36</v>
      </c>
      <c r="L426" s="1" t="s">
        <v>25</v>
      </c>
      <c r="M426">
        <f t="shared" si="18"/>
        <v>108</v>
      </c>
      <c r="N426">
        <f>+Table2[[#This Row],[TOTAL_CANT_UTILIZADA]]/Table2[[#This Row],[TOTAL_SECCIONES]]</f>
        <v>36</v>
      </c>
      <c r="O426">
        <f t="shared" si="19"/>
        <v>0.25</v>
      </c>
      <c r="P426">
        <f t="shared" si="20"/>
        <v>0.25</v>
      </c>
    </row>
    <row r="427" spans="1:16" hidden="1" x14ac:dyDescent="0.2">
      <c r="A427" s="1" t="s">
        <v>12</v>
      </c>
      <c r="B427" s="1" t="s">
        <v>13</v>
      </c>
      <c r="C427" s="1" t="s">
        <v>857</v>
      </c>
      <c r="D427" s="1" t="s">
        <v>858</v>
      </c>
      <c r="E427" s="1" t="s">
        <v>841</v>
      </c>
      <c r="F427" s="1" t="s">
        <v>50</v>
      </c>
      <c r="G427" s="1" t="s">
        <v>167</v>
      </c>
      <c r="H427" s="1">
        <v>3</v>
      </c>
      <c r="I427" s="1">
        <v>3</v>
      </c>
      <c r="J427" s="1">
        <v>44</v>
      </c>
      <c r="K427" s="1">
        <v>44</v>
      </c>
      <c r="L427" s="1" t="s">
        <v>25</v>
      </c>
      <c r="M427">
        <f t="shared" si="18"/>
        <v>132</v>
      </c>
      <c r="N427">
        <f>+Table2[[#This Row],[TOTAL_CANT_UTILIZADA]]/Table2[[#This Row],[TOTAL_SECCIONES]]</f>
        <v>14.666666666666666</v>
      </c>
      <c r="O427">
        <f t="shared" si="19"/>
        <v>0.25</v>
      </c>
      <c r="P427">
        <f t="shared" si="20"/>
        <v>0.75</v>
      </c>
    </row>
    <row r="428" spans="1:16" hidden="1" x14ac:dyDescent="0.2">
      <c r="A428" s="1" t="s">
        <v>12</v>
      </c>
      <c r="B428" s="1" t="s">
        <v>13</v>
      </c>
      <c r="C428" s="1" t="s">
        <v>859</v>
      </c>
      <c r="D428" s="1" t="s">
        <v>860</v>
      </c>
      <c r="E428" s="1" t="s">
        <v>841</v>
      </c>
      <c r="F428" s="1" t="s">
        <v>50</v>
      </c>
      <c r="G428" s="1" t="s">
        <v>167</v>
      </c>
      <c r="H428" s="1">
        <v>3</v>
      </c>
      <c r="I428" s="1">
        <v>1</v>
      </c>
      <c r="J428" s="1">
        <v>17</v>
      </c>
      <c r="K428" s="1">
        <v>17</v>
      </c>
      <c r="L428" s="1" t="s">
        <v>25</v>
      </c>
      <c r="M428">
        <f t="shared" si="18"/>
        <v>51</v>
      </c>
      <c r="N428">
        <f>+Table2[[#This Row],[TOTAL_CANT_UTILIZADA]]/Table2[[#This Row],[TOTAL_SECCIONES]]</f>
        <v>17</v>
      </c>
      <c r="O428">
        <f t="shared" si="19"/>
        <v>0.25</v>
      </c>
      <c r="P428">
        <f t="shared" si="20"/>
        <v>0.25</v>
      </c>
    </row>
    <row r="429" spans="1:16" hidden="1" x14ac:dyDescent="0.2">
      <c r="A429" s="1" t="s">
        <v>12</v>
      </c>
      <c r="B429" s="1" t="s">
        <v>13</v>
      </c>
      <c r="C429" s="1" t="s">
        <v>861</v>
      </c>
      <c r="D429" s="1" t="s">
        <v>64</v>
      </c>
      <c r="E429" s="1" t="s">
        <v>841</v>
      </c>
      <c r="F429" s="1" t="s">
        <v>50</v>
      </c>
      <c r="G429" s="1" t="s">
        <v>167</v>
      </c>
      <c r="H429" s="1">
        <v>1</v>
      </c>
      <c r="I429" s="1">
        <v>1</v>
      </c>
      <c r="J429" s="1">
        <v>8</v>
      </c>
      <c r="K429" s="1">
        <v>8</v>
      </c>
      <c r="L429" s="1" t="s">
        <v>65</v>
      </c>
      <c r="M429">
        <f t="shared" si="18"/>
        <v>8</v>
      </c>
      <c r="N429">
        <f>+Table2[[#This Row],[TOTAL_CANT_UTILIZADA]]/Table2[[#This Row],[TOTAL_SECCIONES]]</f>
        <v>8</v>
      </c>
      <c r="O429">
        <f t="shared" si="19"/>
        <v>8.3333333333333329E-2</v>
      </c>
      <c r="P429">
        <f t="shared" si="20"/>
        <v>8.3333333333333329E-2</v>
      </c>
    </row>
    <row r="430" spans="1:16" hidden="1" x14ac:dyDescent="0.2">
      <c r="A430" s="1" t="s">
        <v>12</v>
      </c>
      <c r="B430" s="1" t="s">
        <v>13</v>
      </c>
      <c r="C430" s="1" t="s">
        <v>862</v>
      </c>
      <c r="D430" s="1" t="s">
        <v>863</v>
      </c>
      <c r="E430" s="1" t="s">
        <v>841</v>
      </c>
      <c r="F430" s="1" t="s">
        <v>50</v>
      </c>
      <c r="G430" s="1" t="s">
        <v>167</v>
      </c>
      <c r="H430" s="1">
        <v>3</v>
      </c>
      <c r="I430" s="1">
        <v>3</v>
      </c>
      <c r="J430" s="1">
        <v>58</v>
      </c>
      <c r="K430" s="1">
        <v>58</v>
      </c>
      <c r="L430" s="1" t="s">
        <v>25</v>
      </c>
      <c r="M430">
        <f t="shared" si="18"/>
        <v>174</v>
      </c>
      <c r="N430">
        <f>+Table2[[#This Row],[TOTAL_CANT_UTILIZADA]]/Table2[[#This Row],[TOTAL_SECCIONES]]</f>
        <v>19.333333333333332</v>
      </c>
      <c r="O430">
        <f t="shared" si="19"/>
        <v>0.25</v>
      </c>
      <c r="P430">
        <f t="shared" si="20"/>
        <v>0.75</v>
      </c>
    </row>
    <row r="431" spans="1:16" hidden="1" x14ac:dyDescent="0.2">
      <c r="A431" s="1" t="s">
        <v>12</v>
      </c>
      <c r="B431" s="1" t="s">
        <v>13</v>
      </c>
      <c r="C431" s="1" t="s">
        <v>864</v>
      </c>
      <c r="D431" s="1" t="s">
        <v>865</v>
      </c>
      <c r="E431" s="1" t="s">
        <v>841</v>
      </c>
      <c r="F431" s="1" t="s">
        <v>50</v>
      </c>
      <c r="G431" s="1" t="s">
        <v>167</v>
      </c>
      <c r="H431" s="1">
        <v>3</v>
      </c>
      <c r="I431" s="1">
        <v>2</v>
      </c>
      <c r="J431" s="1">
        <v>12</v>
      </c>
      <c r="K431" s="1">
        <v>12</v>
      </c>
      <c r="L431" s="1" t="s">
        <v>25</v>
      </c>
      <c r="M431">
        <f t="shared" si="18"/>
        <v>36</v>
      </c>
      <c r="N431">
        <f>+Table2[[#This Row],[TOTAL_CANT_UTILIZADA]]/Table2[[#This Row],[TOTAL_SECCIONES]]</f>
        <v>6</v>
      </c>
      <c r="O431">
        <f t="shared" si="19"/>
        <v>0.25</v>
      </c>
      <c r="P431">
        <f t="shared" si="20"/>
        <v>0.5</v>
      </c>
    </row>
    <row r="432" spans="1:16" hidden="1" x14ac:dyDescent="0.2">
      <c r="A432" s="1" t="s">
        <v>12</v>
      </c>
      <c r="B432" s="1" t="s">
        <v>13</v>
      </c>
      <c r="C432" s="1" t="s">
        <v>866</v>
      </c>
      <c r="D432" s="1" t="s">
        <v>867</v>
      </c>
      <c r="E432" s="1" t="s">
        <v>841</v>
      </c>
      <c r="F432" s="1" t="s">
        <v>50</v>
      </c>
      <c r="G432" s="1" t="s">
        <v>167</v>
      </c>
      <c r="H432" s="1">
        <v>3</v>
      </c>
      <c r="I432" s="1">
        <v>2</v>
      </c>
      <c r="J432" s="1">
        <v>28</v>
      </c>
      <c r="K432" s="1">
        <v>28</v>
      </c>
      <c r="L432" s="1" t="s">
        <v>25</v>
      </c>
      <c r="M432">
        <f t="shared" si="18"/>
        <v>84</v>
      </c>
      <c r="N432">
        <f>+Table2[[#This Row],[TOTAL_CANT_UTILIZADA]]/Table2[[#This Row],[TOTAL_SECCIONES]]</f>
        <v>14</v>
      </c>
      <c r="O432">
        <f t="shared" si="19"/>
        <v>0.25</v>
      </c>
      <c r="P432">
        <f t="shared" si="20"/>
        <v>0.5</v>
      </c>
    </row>
    <row r="433" spans="1:16" hidden="1" x14ac:dyDescent="0.2">
      <c r="A433" s="1" t="s">
        <v>12</v>
      </c>
      <c r="B433" s="1" t="s">
        <v>13</v>
      </c>
      <c r="C433" s="1" t="s">
        <v>868</v>
      </c>
      <c r="D433" s="1" t="s">
        <v>869</v>
      </c>
      <c r="E433" s="1" t="s">
        <v>870</v>
      </c>
      <c r="F433" s="1" t="s">
        <v>50</v>
      </c>
      <c r="G433" s="1" t="s">
        <v>373</v>
      </c>
      <c r="H433" s="1">
        <v>3</v>
      </c>
      <c r="I433" s="1">
        <v>2</v>
      </c>
      <c r="J433" s="1">
        <v>40</v>
      </c>
      <c r="K433" s="1">
        <v>40</v>
      </c>
      <c r="L433" s="1" t="s">
        <v>25</v>
      </c>
      <c r="M433">
        <f t="shared" si="18"/>
        <v>120</v>
      </c>
      <c r="N433">
        <f>+Table2[[#This Row],[TOTAL_CANT_UTILIZADA]]/Table2[[#This Row],[TOTAL_SECCIONES]]</f>
        <v>20</v>
      </c>
      <c r="O433">
        <f t="shared" si="19"/>
        <v>0.25</v>
      </c>
      <c r="P433">
        <f t="shared" si="20"/>
        <v>0.5</v>
      </c>
    </row>
    <row r="434" spans="1:16" hidden="1" x14ac:dyDescent="0.2">
      <c r="A434" s="1" t="s">
        <v>12</v>
      </c>
      <c r="B434" s="1" t="s">
        <v>13</v>
      </c>
      <c r="C434" s="1" t="s">
        <v>871</v>
      </c>
      <c r="D434" s="1" t="s">
        <v>872</v>
      </c>
      <c r="E434" s="1" t="s">
        <v>870</v>
      </c>
      <c r="F434" s="1" t="s">
        <v>50</v>
      </c>
      <c r="G434" s="1" t="s">
        <v>373</v>
      </c>
      <c r="H434" s="1">
        <v>3</v>
      </c>
      <c r="I434" s="1">
        <v>1</v>
      </c>
      <c r="J434" s="1">
        <v>22</v>
      </c>
      <c r="K434" s="1">
        <v>19</v>
      </c>
      <c r="L434" s="1" t="s">
        <v>25</v>
      </c>
      <c r="M434">
        <f t="shared" si="18"/>
        <v>57</v>
      </c>
      <c r="N434">
        <f>+Table2[[#This Row],[TOTAL_CANT_UTILIZADA]]/Table2[[#This Row],[TOTAL_SECCIONES]]</f>
        <v>19</v>
      </c>
      <c r="O434">
        <f t="shared" si="19"/>
        <v>0.25</v>
      </c>
      <c r="P434">
        <f t="shared" si="20"/>
        <v>0.25</v>
      </c>
    </row>
    <row r="435" spans="1:16" hidden="1" x14ac:dyDescent="0.2">
      <c r="A435" s="1" t="s">
        <v>12</v>
      </c>
      <c r="B435" s="1" t="s">
        <v>13</v>
      </c>
      <c r="C435" s="1" t="s">
        <v>873</v>
      </c>
      <c r="D435" s="1" t="s">
        <v>874</v>
      </c>
      <c r="E435" s="1" t="s">
        <v>870</v>
      </c>
      <c r="F435" s="1" t="s">
        <v>50</v>
      </c>
      <c r="G435" s="1" t="s">
        <v>373</v>
      </c>
      <c r="H435" s="1">
        <v>3</v>
      </c>
      <c r="I435" s="1">
        <v>1</v>
      </c>
      <c r="J435" s="1">
        <v>20</v>
      </c>
      <c r="K435" s="1">
        <v>8</v>
      </c>
      <c r="L435" s="1" t="s">
        <v>25</v>
      </c>
      <c r="M435">
        <f t="shared" si="18"/>
        <v>24</v>
      </c>
      <c r="N435">
        <f>+Table2[[#This Row],[TOTAL_CANT_UTILIZADA]]/Table2[[#This Row],[TOTAL_SECCIONES]]</f>
        <v>8</v>
      </c>
      <c r="O435">
        <f t="shared" si="19"/>
        <v>0.25</v>
      </c>
      <c r="P435">
        <f t="shared" si="20"/>
        <v>0.25</v>
      </c>
    </row>
    <row r="436" spans="1:16" hidden="1" x14ac:dyDescent="0.2">
      <c r="A436" s="1" t="s">
        <v>12</v>
      </c>
      <c r="B436" s="1" t="s">
        <v>13</v>
      </c>
      <c r="C436" s="1" t="s">
        <v>875</v>
      </c>
      <c r="D436" s="1" t="s">
        <v>876</v>
      </c>
      <c r="E436" s="1" t="s">
        <v>870</v>
      </c>
      <c r="F436" s="1" t="s">
        <v>50</v>
      </c>
      <c r="G436" s="1" t="s">
        <v>373</v>
      </c>
      <c r="H436" s="1">
        <v>3</v>
      </c>
      <c r="I436" s="1">
        <v>5</v>
      </c>
      <c r="J436" s="1">
        <v>74</v>
      </c>
      <c r="K436" s="1">
        <v>73</v>
      </c>
      <c r="L436" s="1" t="s">
        <v>274</v>
      </c>
      <c r="M436">
        <f t="shared" si="18"/>
        <v>219</v>
      </c>
      <c r="N436">
        <f>+Table2[[#This Row],[TOTAL_CANT_UTILIZADA]]/Table2[[#This Row],[TOTAL_SECCIONES]]</f>
        <v>14.6</v>
      </c>
      <c r="O436">
        <f t="shared" si="19"/>
        <v>0.25</v>
      </c>
      <c r="P436">
        <f t="shared" si="20"/>
        <v>1.25</v>
      </c>
    </row>
    <row r="437" spans="1:16" hidden="1" x14ac:dyDescent="0.2">
      <c r="A437" s="1" t="s">
        <v>12</v>
      </c>
      <c r="B437" s="1" t="s">
        <v>13</v>
      </c>
      <c r="C437" s="1" t="s">
        <v>877</v>
      </c>
      <c r="D437" s="1" t="s">
        <v>878</v>
      </c>
      <c r="E437" s="1" t="s">
        <v>870</v>
      </c>
      <c r="F437" s="1" t="s">
        <v>50</v>
      </c>
      <c r="G437" s="1" t="s">
        <v>373</v>
      </c>
      <c r="H437" s="1">
        <v>3</v>
      </c>
      <c r="I437" s="1">
        <v>2</v>
      </c>
      <c r="J437" s="1">
        <v>29</v>
      </c>
      <c r="K437" s="1">
        <v>27</v>
      </c>
      <c r="L437" s="1" t="s">
        <v>274</v>
      </c>
      <c r="M437">
        <f t="shared" si="18"/>
        <v>81</v>
      </c>
      <c r="N437">
        <f>+Table2[[#This Row],[TOTAL_CANT_UTILIZADA]]/Table2[[#This Row],[TOTAL_SECCIONES]]</f>
        <v>13.5</v>
      </c>
      <c r="O437">
        <f t="shared" si="19"/>
        <v>0.25</v>
      </c>
      <c r="P437">
        <f t="shared" si="20"/>
        <v>0.5</v>
      </c>
    </row>
    <row r="438" spans="1:16" hidden="1" x14ac:dyDescent="0.2">
      <c r="A438" s="1" t="s">
        <v>12</v>
      </c>
      <c r="B438" s="1" t="s">
        <v>13</v>
      </c>
      <c r="C438" s="1" t="s">
        <v>879</v>
      </c>
      <c r="D438" s="1" t="s">
        <v>880</v>
      </c>
      <c r="E438" s="1" t="s">
        <v>870</v>
      </c>
      <c r="F438" s="1" t="s">
        <v>50</v>
      </c>
      <c r="G438" s="1" t="s">
        <v>373</v>
      </c>
      <c r="H438" s="1">
        <v>3</v>
      </c>
      <c r="I438" s="1">
        <v>1</v>
      </c>
      <c r="J438" s="1">
        <v>15</v>
      </c>
      <c r="K438" s="1">
        <v>14</v>
      </c>
      <c r="L438" s="1" t="s">
        <v>274</v>
      </c>
      <c r="M438">
        <f t="shared" si="18"/>
        <v>42</v>
      </c>
      <c r="N438">
        <f>+Table2[[#This Row],[TOTAL_CANT_UTILIZADA]]/Table2[[#This Row],[TOTAL_SECCIONES]]</f>
        <v>14</v>
      </c>
      <c r="O438">
        <f t="shared" si="19"/>
        <v>0.25</v>
      </c>
      <c r="P438">
        <f t="shared" si="20"/>
        <v>0.25</v>
      </c>
    </row>
    <row r="439" spans="1:16" hidden="1" x14ac:dyDescent="0.2">
      <c r="A439" s="1" t="s">
        <v>12</v>
      </c>
      <c r="B439" s="1" t="s">
        <v>13</v>
      </c>
      <c r="C439" s="1" t="s">
        <v>881</v>
      </c>
      <c r="D439" s="1" t="s">
        <v>882</v>
      </c>
      <c r="E439" s="1" t="s">
        <v>870</v>
      </c>
      <c r="F439" s="1" t="s">
        <v>50</v>
      </c>
      <c r="G439" s="1" t="s">
        <v>373</v>
      </c>
      <c r="H439" s="1">
        <v>3</v>
      </c>
      <c r="I439" s="1">
        <v>2</v>
      </c>
      <c r="J439" s="1">
        <v>57</v>
      </c>
      <c r="K439" s="1">
        <v>55</v>
      </c>
      <c r="L439" s="1" t="s">
        <v>25</v>
      </c>
      <c r="M439">
        <f t="shared" si="18"/>
        <v>165</v>
      </c>
      <c r="N439">
        <f>+Table2[[#This Row],[TOTAL_CANT_UTILIZADA]]/Table2[[#This Row],[TOTAL_SECCIONES]]</f>
        <v>27.5</v>
      </c>
      <c r="O439">
        <f t="shared" si="19"/>
        <v>0.25</v>
      </c>
      <c r="P439">
        <f t="shared" si="20"/>
        <v>0.5</v>
      </c>
    </row>
    <row r="440" spans="1:16" hidden="1" x14ac:dyDescent="0.2">
      <c r="A440" s="1" t="s">
        <v>12</v>
      </c>
      <c r="B440" s="1" t="s">
        <v>13</v>
      </c>
      <c r="C440" s="1" t="s">
        <v>883</v>
      </c>
      <c r="D440" s="1" t="s">
        <v>884</v>
      </c>
      <c r="E440" s="1" t="s">
        <v>870</v>
      </c>
      <c r="F440" s="1" t="s">
        <v>50</v>
      </c>
      <c r="G440" s="1" t="s">
        <v>373</v>
      </c>
      <c r="H440" s="1">
        <v>3</v>
      </c>
      <c r="I440" s="1">
        <v>1</v>
      </c>
      <c r="J440" s="1">
        <v>15</v>
      </c>
      <c r="K440" s="1">
        <v>12</v>
      </c>
      <c r="L440" s="1" t="s">
        <v>274</v>
      </c>
      <c r="M440">
        <f t="shared" si="18"/>
        <v>36</v>
      </c>
      <c r="N440">
        <f>+Table2[[#This Row],[TOTAL_CANT_UTILIZADA]]/Table2[[#This Row],[TOTAL_SECCIONES]]</f>
        <v>12</v>
      </c>
      <c r="O440">
        <f t="shared" si="19"/>
        <v>0.25</v>
      </c>
      <c r="P440">
        <f t="shared" si="20"/>
        <v>0.25</v>
      </c>
    </row>
    <row r="441" spans="1:16" hidden="1" x14ac:dyDescent="0.2">
      <c r="A441" s="1" t="s">
        <v>12</v>
      </c>
      <c r="B441" s="1" t="s">
        <v>13</v>
      </c>
      <c r="C441" s="1" t="s">
        <v>885</v>
      </c>
      <c r="D441" s="1" t="s">
        <v>886</v>
      </c>
      <c r="E441" s="1" t="s">
        <v>870</v>
      </c>
      <c r="F441" s="1" t="s">
        <v>50</v>
      </c>
      <c r="G441" s="1" t="s">
        <v>373</v>
      </c>
      <c r="H441" s="1">
        <v>3</v>
      </c>
      <c r="I441" s="1">
        <v>3</v>
      </c>
      <c r="J441" s="1">
        <v>90</v>
      </c>
      <c r="K441" s="1">
        <v>89</v>
      </c>
      <c r="L441" s="1" t="s">
        <v>25</v>
      </c>
      <c r="M441">
        <f t="shared" si="18"/>
        <v>267</v>
      </c>
      <c r="N441">
        <f>+Table2[[#This Row],[TOTAL_CANT_UTILIZADA]]/Table2[[#This Row],[TOTAL_SECCIONES]]</f>
        <v>29.666666666666668</v>
      </c>
      <c r="O441">
        <f t="shared" si="19"/>
        <v>0.25</v>
      </c>
      <c r="P441">
        <f t="shared" si="20"/>
        <v>0.75</v>
      </c>
    </row>
    <row r="442" spans="1:16" hidden="1" x14ac:dyDescent="0.2">
      <c r="A442" s="1" t="s">
        <v>12</v>
      </c>
      <c r="B442" s="1" t="s">
        <v>13</v>
      </c>
      <c r="C442" s="1" t="s">
        <v>887</v>
      </c>
      <c r="D442" s="1" t="s">
        <v>888</v>
      </c>
      <c r="E442" s="1" t="s">
        <v>870</v>
      </c>
      <c r="F442" s="1" t="s">
        <v>50</v>
      </c>
      <c r="G442" s="1" t="s">
        <v>373</v>
      </c>
      <c r="H442" s="1">
        <v>3</v>
      </c>
      <c r="I442" s="1">
        <v>1</v>
      </c>
      <c r="J442" s="1">
        <v>15</v>
      </c>
      <c r="K442" s="1">
        <v>12</v>
      </c>
      <c r="L442" s="1" t="s">
        <v>274</v>
      </c>
      <c r="M442">
        <f t="shared" si="18"/>
        <v>36</v>
      </c>
      <c r="N442">
        <f>+Table2[[#This Row],[TOTAL_CANT_UTILIZADA]]/Table2[[#This Row],[TOTAL_SECCIONES]]</f>
        <v>12</v>
      </c>
      <c r="O442">
        <f t="shared" si="19"/>
        <v>0.25</v>
      </c>
      <c r="P442">
        <f t="shared" si="20"/>
        <v>0.25</v>
      </c>
    </row>
    <row r="443" spans="1:16" hidden="1" x14ac:dyDescent="0.2">
      <c r="A443" s="1" t="s">
        <v>12</v>
      </c>
      <c r="B443" s="1" t="s">
        <v>13</v>
      </c>
      <c r="C443" s="1" t="s">
        <v>889</v>
      </c>
      <c r="D443" s="1" t="s">
        <v>890</v>
      </c>
      <c r="E443" s="1" t="s">
        <v>870</v>
      </c>
      <c r="F443" s="1" t="s">
        <v>50</v>
      </c>
      <c r="G443" s="1" t="s">
        <v>373</v>
      </c>
      <c r="H443" s="1">
        <v>3</v>
      </c>
      <c r="I443" s="1">
        <v>4</v>
      </c>
      <c r="J443" s="1">
        <v>121</v>
      </c>
      <c r="K443" s="1">
        <v>121</v>
      </c>
      <c r="L443" s="1" t="s">
        <v>25</v>
      </c>
      <c r="M443">
        <f t="shared" si="18"/>
        <v>363</v>
      </c>
      <c r="N443">
        <f>+Table2[[#This Row],[TOTAL_CANT_UTILIZADA]]/Table2[[#This Row],[TOTAL_SECCIONES]]</f>
        <v>30.25</v>
      </c>
      <c r="O443">
        <f t="shared" si="19"/>
        <v>0.25</v>
      </c>
      <c r="P443">
        <f t="shared" si="20"/>
        <v>1</v>
      </c>
    </row>
    <row r="444" spans="1:16" hidden="1" x14ac:dyDescent="0.2">
      <c r="A444" s="1" t="s">
        <v>12</v>
      </c>
      <c r="B444" s="1" t="s">
        <v>13</v>
      </c>
      <c r="C444" s="1" t="s">
        <v>891</v>
      </c>
      <c r="D444" s="1" t="s">
        <v>892</v>
      </c>
      <c r="E444" s="1" t="s">
        <v>870</v>
      </c>
      <c r="F444" s="1" t="s">
        <v>50</v>
      </c>
      <c r="G444" s="1" t="s">
        <v>373</v>
      </c>
      <c r="H444" s="1">
        <v>3</v>
      </c>
      <c r="I444" s="1">
        <v>1</v>
      </c>
      <c r="J444" s="1">
        <v>15</v>
      </c>
      <c r="K444" s="1">
        <v>15</v>
      </c>
      <c r="L444" s="1" t="s">
        <v>274</v>
      </c>
      <c r="M444">
        <f t="shared" si="18"/>
        <v>45</v>
      </c>
      <c r="N444">
        <f>+Table2[[#This Row],[TOTAL_CANT_UTILIZADA]]/Table2[[#This Row],[TOTAL_SECCIONES]]</f>
        <v>15</v>
      </c>
      <c r="O444">
        <f t="shared" si="19"/>
        <v>0.25</v>
      </c>
      <c r="P444">
        <f t="shared" si="20"/>
        <v>0.25</v>
      </c>
    </row>
    <row r="445" spans="1:16" hidden="1" x14ac:dyDescent="0.2">
      <c r="A445" s="1" t="s">
        <v>12</v>
      </c>
      <c r="B445" s="1" t="s">
        <v>13</v>
      </c>
      <c r="C445" s="1" t="s">
        <v>893</v>
      </c>
      <c r="D445" s="1" t="s">
        <v>894</v>
      </c>
      <c r="E445" s="1" t="s">
        <v>870</v>
      </c>
      <c r="F445" s="1" t="s">
        <v>50</v>
      </c>
      <c r="G445" s="1" t="s">
        <v>373</v>
      </c>
      <c r="H445" s="1">
        <v>3</v>
      </c>
      <c r="I445" s="1">
        <v>2</v>
      </c>
      <c r="J445" s="1">
        <v>21</v>
      </c>
      <c r="K445" s="1">
        <v>21</v>
      </c>
      <c r="L445" s="1" t="s">
        <v>274</v>
      </c>
      <c r="M445">
        <f t="shared" si="18"/>
        <v>63</v>
      </c>
      <c r="N445">
        <f>+Table2[[#This Row],[TOTAL_CANT_UTILIZADA]]/Table2[[#This Row],[TOTAL_SECCIONES]]</f>
        <v>10.5</v>
      </c>
      <c r="O445">
        <f t="shared" si="19"/>
        <v>0.25</v>
      </c>
      <c r="P445">
        <f t="shared" si="20"/>
        <v>0.5</v>
      </c>
    </row>
    <row r="446" spans="1:16" hidden="1" x14ac:dyDescent="0.2">
      <c r="A446" s="1" t="s">
        <v>12</v>
      </c>
      <c r="B446" s="1" t="s">
        <v>13</v>
      </c>
      <c r="C446" s="1" t="s">
        <v>895</v>
      </c>
      <c r="D446" s="1" t="s">
        <v>896</v>
      </c>
      <c r="E446" s="1" t="s">
        <v>870</v>
      </c>
      <c r="F446" s="1" t="s">
        <v>50</v>
      </c>
      <c r="G446" s="1" t="s">
        <v>373</v>
      </c>
      <c r="H446" s="1">
        <v>3</v>
      </c>
      <c r="I446" s="1">
        <v>1</v>
      </c>
      <c r="J446" s="1">
        <v>30</v>
      </c>
      <c r="K446" s="1">
        <v>23</v>
      </c>
      <c r="L446" s="1" t="s">
        <v>25</v>
      </c>
      <c r="M446">
        <f t="shared" si="18"/>
        <v>69</v>
      </c>
      <c r="N446">
        <f>+Table2[[#This Row],[TOTAL_CANT_UTILIZADA]]/Table2[[#This Row],[TOTAL_SECCIONES]]</f>
        <v>23</v>
      </c>
      <c r="O446">
        <f t="shared" si="19"/>
        <v>0.25</v>
      </c>
      <c r="P446">
        <f t="shared" si="20"/>
        <v>0.25</v>
      </c>
    </row>
    <row r="447" spans="1:16" hidden="1" x14ac:dyDescent="0.2">
      <c r="A447" s="1" t="s">
        <v>12</v>
      </c>
      <c r="B447" s="1" t="s">
        <v>13</v>
      </c>
      <c r="C447" s="1" t="s">
        <v>897</v>
      </c>
      <c r="D447" s="1" t="s">
        <v>898</v>
      </c>
      <c r="E447" s="1" t="s">
        <v>870</v>
      </c>
      <c r="F447" s="1" t="s">
        <v>50</v>
      </c>
      <c r="G447" s="1" t="s">
        <v>373</v>
      </c>
      <c r="H447" s="1">
        <v>3</v>
      </c>
      <c r="I447" s="1">
        <v>1</v>
      </c>
      <c r="J447" s="1">
        <v>31</v>
      </c>
      <c r="K447" s="1">
        <v>31</v>
      </c>
      <c r="L447" s="1" t="s">
        <v>25</v>
      </c>
      <c r="M447">
        <f t="shared" si="18"/>
        <v>93</v>
      </c>
      <c r="N447">
        <f>+Table2[[#This Row],[TOTAL_CANT_UTILIZADA]]/Table2[[#This Row],[TOTAL_SECCIONES]]</f>
        <v>31</v>
      </c>
      <c r="O447">
        <f t="shared" si="19"/>
        <v>0.25</v>
      </c>
      <c r="P447">
        <f t="shared" si="20"/>
        <v>0.25</v>
      </c>
    </row>
    <row r="448" spans="1:16" hidden="1" x14ac:dyDescent="0.2">
      <c r="A448" s="1" t="s">
        <v>12</v>
      </c>
      <c r="B448" s="1" t="s">
        <v>13</v>
      </c>
      <c r="C448" s="1" t="s">
        <v>899</v>
      </c>
      <c r="D448" s="1" t="s">
        <v>900</v>
      </c>
      <c r="E448" s="1" t="s">
        <v>870</v>
      </c>
      <c r="F448" s="1" t="s">
        <v>50</v>
      </c>
      <c r="G448" s="1" t="s">
        <v>373</v>
      </c>
      <c r="H448" s="1">
        <v>3</v>
      </c>
      <c r="I448" s="1">
        <v>2</v>
      </c>
      <c r="J448" s="1">
        <v>30</v>
      </c>
      <c r="K448" s="1">
        <v>27</v>
      </c>
      <c r="L448" s="1" t="s">
        <v>274</v>
      </c>
      <c r="M448">
        <f t="shared" si="18"/>
        <v>81</v>
      </c>
      <c r="N448">
        <f>+Table2[[#This Row],[TOTAL_CANT_UTILIZADA]]/Table2[[#This Row],[TOTAL_SECCIONES]]</f>
        <v>13.5</v>
      </c>
      <c r="O448">
        <f t="shared" si="19"/>
        <v>0.25</v>
      </c>
      <c r="P448">
        <f t="shared" si="20"/>
        <v>0.5</v>
      </c>
    </row>
    <row r="449" spans="1:16" hidden="1" x14ac:dyDescent="0.2">
      <c r="A449" s="1" t="s">
        <v>12</v>
      </c>
      <c r="B449" s="1" t="s">
        <v>13</v>
      </c>
      <c r="C449" s="1" t="s">
        <v>901</v>
      </c>
      <c r="D449" s="1" t="s">
        <v>902</v>
      </c>
      <c r="E449" s="1" t="s">
        <v>870</v>
      </c>
      <c r="F449" s="1" t="s">
        <v>50</v>
      </c>
      <c r="G449" s="1" t="s">
        <v>373</v>
      </c>
      <c r="H449" s="1">
        <v>3</v>
      </c>
      <c r="I449" s="1">
        <v>1</v>
      </c>
      <c r="J449" s="1">
        <v>20</v>
      </c>
      <c r="K449" s="1">
        <v>11</v>
      </c>
      <c r="L449" s="1" t="s">
        <v>25</v>
      </c>
      <c r="M449">
        <f t="shared" si="18"/>
        <v>33</v>
      </c>
      <c r="N449">
        <f>+Table2[[#This Row],[TOTAL_CANT_UTILIZADA]]/Table2[[#This Row],[TOTAL_SECCIONES]]</f>
        <v>11</v>
      </c>
      <c r="O449">
        <f t="shared" si="19"/>
        <v>0.25</v>
      </c>
      <c r="P449">
        <f t="shared" si="20"/>
        <v>0.25</v>
      </c>
    </row>
    <row r="450" spans="1:16" hidden="1" x14ac:dyDescent="0.2">
      <c r="A450" s="1" t="s">
        <v>12</v>
      </c>
      <c r="B450" s="1" t="s">
        <v>13</v>
      </c>
      <c r="C450" s="1" t="s">
        <v>903</v>
      </c>
      <c r="D450" s="1" t="s">
        <v>904</v>
      </c>
      <c r="E450" s="1" t="s">
        <v>870</v>
      </c>
      <c r="F450" s="1" t="s">
        <v>50</v>
      </c>
      <c r="G450" s="1" t="s">
        <v>373</v>
      </c>
      <c r="H450" s="1">
        <v>2</v>
      </c>
      <c r="I450" s="1">
        <v>4</v>
      </c>
      <c r="J450" s="1">
        <v>27</v>
      </c>
      <c r="K450" s="1">
        <v>22</v>
      </c>
      <c r="L450" s="1" t="s">
        <v>65</v>
      </c>
      <c r="M450">
        <f t="shared" si="18"/>
        <v>44</v>
      </c>
      <c r="N450">
        <f>+Table2[[#This Row],[TOTAL_CANT_UTILIZADA]]/Table2[[#This Row],[TOTAL_SECCIONES]]</f>
        <v>5.5</v>
      </c>
      <c r="O450">
        <f t="shared" si="19"/>
        <v>0.16666666666666666</v>
      </c>
      <c r="P450">
        <f t="shared" si="20"/>
        <v>0.66666666666666663</v>
      </c>
    </row>
    <row r="451" spans="1:16" hidden="1" x14ac:dyDescent="0.2">
      <c r="A451" s="1" t="s">
        <v>12</v>
      </c>
      <c r="B451" s="1" t="s">
        <v>13</v>
      </c>
      <c r="C451" s="1" t="s">
        <v>905</v>
      </c>
      <c r="D451" s="1" t="s">
        <v>339</v>
      </c>
      <c r="E451" s="1" t="s">
        <v>870</v>
      </c>
      <c r="F451" s="1" t="s">
        <v>50</v>
      </c>
      <c r="G451" s="1" t="s">
        <v>373</v>
      </c>
      <c r="H451" s="1">
        <v>0</v>
      </c>
      <c r="I451" s="1">
        <v>1</v>
      </c>
      <c r="J451" s="1">
        <v>18</v>
      </c>
      <c r="K451" s="1">
        <v>17</v>
      </c>
      <c r="L451" s="1" t="s">
        <v>19</v>
      </c>
      <c r="M451">
        <f t="shared" ref="M451:M514" si="21">+K451*H451</f>
        <v>0</v>
      </c>
      <c r="N451">
        <f>+Table2[[#This Row],[TOTAL_CANT_UTILIZADA]]/Table2[[#This Row],[TOTAL_SECCIONES]]</f>
        <v>17</v>
      </c>
      <c r="O451">
        <f t="shared" ref="O451:O514" si="22">+H451/12</f>
        <v>0</v>
      </c>
      <c r="P451">
        <f t="shared" ref="P451:P514" si="23">+O451*I451</f>
        <v>0</v>
      </c>
    </row>
    <row r="452" spans="1:16" hidden="1" x14ac:dyDescent="0.2">
      <c r="A452" s="1" t="s">
        <v>12</v>
      </c>
      <c r="B452" s="1" t="s">
        <v>13</v>
      </c>
      <c r="C452" s="1" t="s">
        <v>906</v>
      </c>
      <c r="D452" s="1" t="s">
        <v>907</v>
      </c>
      <c r="E452" s="1" t="s">
        <v>870</v>
      </c>
      <c r="F452" s="1" t="s">
        <v>50</v>
      </c>
      <c r="G452" s="1" t="s">
        <v>373</v>
      </c>
      <c r="H452" s="1">
        <v>3</v>
      </c>
      <c r="I452" s="1">
        <v>3</v>
      </c>
      <c r="J452" s="1">
        <v>93</v>
      </c>
      <c r="K452" s="1">
        <v>93</v>
      </c>
      <c r="L452" s="1" t="s">
        <v>25</v>
      </c>
      <c r="M452">
        <f t="shared" si="21"/>
        <v>279</v>
      </c>
      <c r="N452">
        <f>+Table2[[#This Row],[TOTAL_CANT_UTILIZADA]]/Table2[[#This Row],[TOTAL_SECCIONES]]</f>
        <v>31</v>
      </c>
      <c r="O452">
        <f t="shared" si="22"/>
        <v>0.25</v>
      </c>
      <c r="P452">
        <f t="shared" si="23"/>
        <v>0.75</v>
      </c>
    </row>
    <row r="453" spans="1:16" hidden="1" x14ac:dyDescent="0.2">
      <c r="A453" s="1" t="s">
        <v>12</v>
      </c>
      <c r="B453" s="1" t="s">
        <v>13</v>
      </c>
      <c r="C453" s="1" t="s">
        <v>908</v>
      </c>
      <c r="D453" s="1" t="s">
        <v>909</v>
      </c>
      <c r="E453" s="1" t="s">
        <v>870</v>
      </c>
      <c r="F453" s="1" t="s">
        <v>50</v>
      </c>
      <c r="G453" s="1" t="s">
        <v>373</v>
      </c>
      <c r="H453" s="1">
        <v>3</v>
      </c>
      <c r="I453" s="1">
        <v>4</v>
      </c>
      <c r="J453" s="1">
        <v>101</v>
      </c>
      <c r="K453" s="1">
        <v>91</v>
      </c>
      <c r="L453" s="1" t="s">
        <v>25</v>
      </c>
      <c r="M453">
        <f t="shared" si="21"/>
        <v>273</v>
      </c>
      <c r="N453">
        <f>+Table2[[#This Row],[TOTAL_CANT_UTILIZADA]]/Table2[[#This Row],[TOTAL_SECCIONES]]</f>
        <v>22.75</v>
      </c>
      <c r="O453">
        <f t="shared" si="22"/>
        <v>0.25</v>
      </c>
      <c r="P453">
        <f t="shared" si="23"/>
        <v>1</v>
      </c>
    </row>
    <row r="454" spans="1:16" hidden="1" x14ac:dyDescent="0.2">
      <c r="A454" s="1" t="s">
        <v>12</v>
      </c>
      <c r="B454" s="1" t="s">
        <v>13</v>
      </c>
      <c r="C454" s="1" t="s">
        <v>910</v>
      </c>
      <c r="D454" s="1" t="s">
        <v>911</v>
      </c>
      <c r="E454" s="1" t="s">
        <v>870</v>
      </c>
      <c r="F454" s="1" t="s">
        <v>50</v>
      </c>
      <c r="G454" s="1" t="s">
        <v>373</v>
      </c>
      <c r="H454" s="1">
        <v>3</v>
      </c>
      <c r="I454" s="1">
        <v>3</v>
      </c>
      <c r="J454" s="1">
        <v>90</v>
      </c>
      <c r="K454" s="1">
        <v>89</v>
      </c>
      <c r="L454" s="1" t="s">
        <v>25</v>
      </c>
      <c r="M454">
        <f t="shared" si="21"/>
        <v>267</v>
      </c>
      <c r="N454">
        <f>+Table2[[#This Row],[TOTAL_CANT_UTILIZADA]]/Table2[[#This Row],[TOTAL_SECCIONES]]</f>
        <v>29.666666666666668</v>
      </c>
      <c r="O454">
        <f t="shared" si="22"/>
        <v>0.25</v>
      </c>
      <c r="P454">
        <f t="shared" si="23"/>
        <v>0.75</v>
      </c>
    </row>
    <row r="455" spans="1:16" hidden="1" x14ac:dyDescent="0.2">
      <c r="A455" s="1" t="s">
        <v>12</v>
      </c>
      <c r="B455" s="1" t="s">
        <v>13</v>
      </c>
      <c r="C455" s="1" t="s">
        <v>912</v>
      </c>
      <c r="D455" s="1" t="s">
        <v>913</v>
      </c>
      <c r="E455" s="1" t="s">
        <v>870</v>
      </c>
      <c r="F455" s="1" t="s">
        <v>50</v>
      </c>
      <c r="G455" s="1" t="s">
        <v>373</v>
      </c>
      <c r="H455" s="1">
        <v>3</v>
      </c>
      <c r="I455" s="1">
        <v>2</v>
      </c>
      <c r="J455" s="1">
        <v>62</v>
      </c>
      <c r="K455" s="1">
        <v>62</v>
      </c>
      <c r="L455" s="1" t="s">
        <v>25</v>
      </c>
      <c r="M455">
        <f t="shared" si="21"/>
        <v>186</v>
      </c>
      <c r="N455">
        <f>+Table2[[#This Row],[TOTAL_CANT_UTILIZADA]]/Table2[[#This Row],[TOTAL_SECCIONES]]</f>
        <v>31</v>
      </c>
      <c r="O455">
        <f t="shared" si="22"/>
        <v>0.25</v>
      </c>
      <c r="P455">
        <f t="shared" si="23"/>
        <v>0.5</v>
      </c>
    </row>
    <row r="456" spans="1:16" hidden="1" x14ac:dyDescent="0.2">
      <c r="A456" s="1" t="s">
        <v>12</v>
      </c>
      <c r="B456" s="1" t="s">
        <v>13</v>
      </c>
      <c r="C456" s="1" t="s">
        <v>914</v>
      </c>
      <c r="D456" s="1" t="s">
        <v>915</v>
      </c>
      <c r="E456" s="1" t="s">
        <v>870</v>
      </c>
      <c r="F456" s="1" t="s">
        <v>50</v>
      </c>
      <c r="G456" s="1" t="s">
        <v>373</v>
      </c>
      <c r="H456" s="1">
        <v>3</v>
      </c>
      <c r="I456" s="1">
        <v>1</v>
      </c>
      <c r="J456" s="1">
        <v>30</v>
      </c>
      <c r="K456" s="1">
        <v>27</v>
      </c>
      <c r="L456" s="1" t="s">
        <v>25</v>
      </c>
      <c r="M456">
        <f t="shared" si="21"/>
        <v>81</v>
      </c>
      <c r="N456">
        <f>+Table2[[#This Row],[TOTAL_CANT_UTILIZADA]]/Table2[[#This Row],[TOTAL_SECCIONES]]</f>
        <v>27</v>
      </c>
      <c r="O456">
        <f t="shared" si="22"/>
        <v>0.25</v>
      </c>
      <c r="P456">
        <f t="shared" si="23"/>
        <v>0.25</v>
      </c>
    </row>
    <row r="457" spans="1:16" hidden="1" x14ac:dyDescent="0.2">
      <c r="A457" s="1" t="s">
        <v>12</v>
      </c>
      <c r="B457" s="1" t="s">
        <v>13</v>
      </c>
      <c r="C457" s="1" t="s">
        <v>916</v>
      </c>
      <c r="D457" s="1" t="s">
        <v>917</v>
      </c>
      <c r="E457" s="1" t="s">
        <v>870</v>
      </c>
      <c r="F457" s="1" t="s">
        <v>50</v>
      </c>
      <c r="G457" s="1" t="s">
        <v>373</v>
      </c>
      <c r="H457" s="1">
        <v>3</v>
      </c>
      <c r="I457" s="1">
        <v>1</v>
      </c>
      <c r="J457" s="1">
        <v>20</v>
      </c>
      <c r="K457" s="1">
        <v>6</v>
      </c>
      <c r="L457" s="1" t="s">
        <v>25</v>
      </c>
      <c r="M457">
        <f t="shared" si="21"/>
        <v>18</v>
      </c>
      <c r="N457">
        <f>+Table2[[#This Row],[TOTAL_CANT_UTILIZADA]]/Table2[[#This Row],[TOTAL_SECCIONES]]</f>
        <v>6</v>
      </c>
      <c r="O457">
        <f t="shared" si="22"/>
        <v>0.25</v>
      </c>
      <c r="P457">
        <f t="shared" si="23"/>
        <v>0.25</v>
      </c>
    </row>
    <row r="458" spans="1:16" hidden="1" x14ac:dyDescent="0.2">
      <c r="A458" s="1" t="s">
        <v>12</v>
      </c>
      <c r="B458" s="1" t="s">
        <v>13</v>
      </c>
      <c r="C458" s="1" t="s">
        <v>918</v>
      </c>
      <c r="D458" s="1" t="s">
        <v>919</v>
      </c>
      <c r="E458" s="1" t="s">
        <v>870</v>
      </c>
      <c r="F458" s="1" t="s">
        <v>50</v>
      </c>
      <c r="G458" s="1" t="s">
        <v>373</v>
      </c>
      <c r="H458" s="1">
        <v>3</v>
      </c>
      <c r="I458" s="1">
        <v>2</v>
      </c>
      <c r="J458" s="1">
        <v>60</v>
      </c>
      <c r="K458" s="1">
        <v>34</v>
      </c>
      <c r="L458" s="1" t="s">
        <v>25</v>
      </c>
      <c r="M458">
        <f t="shared" si="21"/>
        <v>102</v>
      </c>
      <c r="N458">
        <f>+Table2[[#This Row],[TOTAL_CANT_UTILIZADA]]/Table2[[#This Row],[TOTAL_SECCIONES]]</f>
        <v>17</v>
      </c>
      <c r="O458">
        <f t="shared" si="22"/>
        <v>0.25</v>
      </c>
      <c r="P458">
        <f t="shared" si="23"/>
        <v>0.5</v>
      </c>
    </row>
    <row r="459" spans="1:16" hidden="1" x14ac:dyDescent="0.2">
      <c r="A459" s="1" t="s">
        <v>12</v>
      </c>
      <c r="B459" s="1" t="s">
        <v>13</v>
      </c>
      <c r="C459" s="1" t="s">
        <v>920</v>
      </c>
      <c r="D459" s="1" t="s">
        <v>921</v>
      </c>
      <c r="E459" s="1" t="s">
        <v>870</v>
      </c>
      <c r="F459" s="1" t="s">
        <v>50</v>
      </c>
      <c r="G459" s="1" t="s">
        <v>373</v>
      </c>
      <c r="H459" s="1">
        <v>3</v>
      </c>
      <c r="I459" s="1">
        <v>1</v>
      </c>
      <c r="J459" s="1">
        <v>30</v>
      </c>
      <c r="K459" s="1">
        <v>21</v>
      </c>
      <c r="L459" s="1" t="s">
        <v>25</v>
      </c>
      <c r="M459">
        <f t="shared" si="21"/>
        <v>63</v>
      </c>
      <c r="N459">
        <f>+Table2[[#This Row],[TOTAL_CANT_UTILIZADA]]/Table2[[#This Row],[TOTAL_SECCIONES]]</f>
        <v>21</v>
      </c>
      <c r="O459">
        <f t="shared" si="22"/>
        <v>0.25</v>
      </c>
      <c r="P459">
        <f t="shared" si="23"/>
        <v>0.25</v>
      </c>
    </row>
    <row r="460" spans="1:16" hidden="1" x14ac:dyDescent="0.2">
      <c r="A460" s="1" t="s">
        <v>12</v>
      </c>
      <c r="B460" s="1" t="s">
        <v>13</v>
      </c>
      <c r="C460" s="1" t="s">
        <v>922</v>
      </c>
      <c r="D460" s="1" t="s">
        <v>923</v>
      </c>
      <c r="E460" s="1" t="s">
        <v>870</v>
      </c>
      <c r="F460" s="1" t="s">
        <v>50</v>
      </c>
      <c r="G460" s="1" t="s">
        <v>373</v>
      </c>
      <c r="H460" s="1">
        <v>3</v>
      </c>
      <c r="I460" s="1">
        <v>1</v>
      </c>
      <c r="J460" s="1">
        <v>30</v>
      </c>
      <c r="K460" s="1">
        <v>28</v>
      </c>
      <c r="L460" s="1" t="s">
        <v>25</v>
      </c>
      <c r="M460">
        <f t="shared" si="21"/>
        <v>84</v>
      </c>
      <c r="N460">
        <f>+Table2[[#This Row],[TOTAL_CANT_UTILIZADA]]/Table2[[#This Row],[TOTAL_SECCIONES]]</f>
        <v>28</v>
      </c>
      <c r="O460">
        <f t="shared" si="22"/>
        <v>0.25</v>
      </c>
      <c r="P460">
        <f t="shared" si="23"/>
        <v>0.25</v>
      </c>
    </row>
    <row r="461" spans="1:16" hidden="1" x14ac:dyDescent="0.2">
      <c r="A461" s="1" t="s">
        <v>12</v>
      </c>
      <c r="B461" s="1" t="s">
        <v>13</v>
      </c>
      <c r="C461" s="1" t="s">
        <v>924</v>
      </c>
      <c r="D461" s="1" t="s">
        <v>925</v>
      </c>
      <c r="E461" s="1" t="s">
        <v>870</v>
      </c>
      <c r="F461" s="1" t="s">
        <v>50</v>
      </c>
      <c r="G461" s="1" t="s">
        <v>373</v>
      </c>
      <c r="H461" s="1">
        <v>3</v>
      </c>
      <c r="I461" s="1">
        <v>2</v>
      </c>
      <c r="J461" s="1">
        <v>62</v>
      </c>
      <c r="K461" s="1">
        <v>62</v>
      </c>
      <c r="L461" s="1" t="s">
        <v>25</v>
      </c>
      <c r="M461">
        <f t="shared" si="21"/>
        <v>186</v>
      </c>
      <c r="N461">
        <f>+Table2[[#This Row],[TOTAL_CANT_UTILIZADA]]/Table2[[#This Row],[TOTAL_SECCIONES]]</f>
        <v>31</v>
      </c>
      <c r="O461">
        <f t="shared" si="22"/>
        <v>0.25</v>
      </c>
      <c r="P461">
        <f t="shared" si="23"/>
        <v>0.5</v>
      </c>
    </row>
    <row r="462" spans="1:16" hidden="1" x14ac:dyDescent="0.2">
      <c r="A462" s="1" t="s">
        <v>12</v>
      </c>
      <c r="B462" s="1" t="s">
        <v>13</v>
      </c>
      <c r="C462" s="1" t="s">
        <v>926</v>
      </c>
      <c r="D462" s="1" t="s">
        <v>927</v>
      </c>
      <c r="E462" s="1" t="s">
        <v>870</v>
      </c>
      <c r="F462" s="1" t="s">
        <v>50</v>
      </c>
      <c r="G462" s="1" t="s">
        <v>373</v>
      </c>
      <c r="H462" s="1">
        <v>3</v>
      </c>
      <c r="I462" s="1">
        <v>2</v>
      </c>
      <c r="J462" s="1">
        <v>60</v>
      </c>
      <c r="K462" s="1">
        <v>56</v>
      </c>
      <c r="L462" s="1" t="s">
        <v>25</v>
      </c>
      <c r="M462">
        <f t="shared" si="21"/>
        <v>168</v>
      </c>
      <c r="N462">
        <f>+Table2[[#This Row],[TOTAL_CANT_UTILIZADA]]/Table2[[#This Row],[TOTAL_SECCIONES]]</f>
        <v>28</v>
      </c>
      <c r="O462">
        <f t="shared" si="22"/>
        <v>0.25</v>
      </c>
      <c r="P462">
        <f t="shared" si="23"/>
        <v>0.5</v>
      </c>
    </row>
    <row r="463" spans="1:16" hidden="1" x14ac:dyDescent="0.2">
      <c r="A463" s="1" t="s">
        <v>12</v>
      </c>
      <c r="B463" s="1" t="s">
        <v>13</v>
      </c>
      <c r="C463" s="1" t="s">
        <v>928</v>
      </c>
      <c r="D463" s="1" t="s">
        <v>929</v>
      </c>
      <c r="E463" s="1" t="s">
        <v>870</v>
      </c>
      <c r="F463" s="1" t="s">
        <v>50</v>
      </c>
      <c r="G463" s="1" t="s">
        <v>373</v>
      </c>
      <c r="H463" s="1">
        <v>3</v>
      </c>
      <c r="I463" s="1">
        <v>1</v>
      </c>
      <c r="J463" s="1">
        <v>30</v>
      </c>
      <c r="K463" s="1">
        <v>13</v>
      </c>
      <c r="L463" s="1" t="s">
        <v>25</v>
      </c>
      <c r="M463">
        <f t="shared" si="21"/>
        <v>39</v>
      </c>
      <c r="N463">
        <f>+Table2[[#This Row],[TOTAL_CANT_UTILIZADA]]/Table2[[#This Row],[TOTAL_SECCIONES]]</f>
        <v>13</v>
      </c>
      <c r="O463">
        <f t="shared" si="22"/>
        <v>0.25</v>
      </c>
      <c r="P463">
        <f t="shared" si="23"/>
        <v>0.25</v>
      </c>
    </row>
    <row r="464" spans="1:16" hidden="1" x14ac:dyDescent="0.2">
      <c r="A464" s="1" t="s">
        <v>12</v>
      </c>
      <c r="B464" s="1" t="s">
        <v>13</v>
      </c>
      <c r="C464" s="1" t="s">
        <v>930</v>
      </c>
      <c r="D464" s="1" t="s">
        <v>931</v>
      </c>
      <c r="E464" s="1" t="s">
        <v>870</v>
      </c>
      <c r="F464" s="1" t="s">
        <v>50</v>
      </c>
      <c r="G464" s="1" t="s">
        <v>373</v>
      </c>
      <c r="H464" s="1">
        <v>3</v>
      </c>
      <c r="I464" s="1">
        <v>1</v>
      </c>
      <c r="J464" s="1">
        <v>30</v>
      </c>
      <c r="K464" s="1">
        <v>11</v>
      </c>
      <c r="L464" s="1" t="s">
        <v>25</v>
      </c>
      <c r="M464">
        <f t="shared" si="21"/>
        <v>33</v>
      </c>
      <c r="N464">
        <f>+Table2[[#This Row],[TOTAL_CANT_UTILIZADA]]/Table2[[#This Row],[TOTAL_SECCIONES]]</f>
        <v>11</v>
      </c>
      <c r="O464">
        <f t="shared" si="22"/>
        <v>0.25</v>
      </c>
      <c r="P464">
        <f t="shared" si="23"/>
        <v>0.25</v>
      </c>
    </row>
    <row r="465" spans="1:16" hidden="1" x14ac:dyDescent="0.2">
      <c r="A465" s="1" t="s">
        <v>12</v>
      </c>
      <c r="B465" s="1" t="s">
        <v>13</v>
      </c>
      <c r="C465" s="1" t="s">
        <v>932</v>
      </c>
      <c r="D465" s="1" t="s">
        <v>933</v>
      </c>
      <c r="E465" s="1" t="s">
        <v>870</v>
      </c>
      <c r="F465" s="1" t="s">
        <v>50</v>
      </c>
      <c r="G465" s="1" t="s">
        <v>373</v>
      </c>
      <c r="H465" s="1">
        <v>0</v>
      </c>
      <c r="I465" s="1">
        <v>1</v>
      </c>
      <c r="J465" s="1">
        <v>2</v>
      </c>
      <c r="K465" s="1">
        <v>2</v>
      </c>
      <c r="L465" s="1" t="s">
        <v>65</v>
      </c>
      <c r="M465">
        <f t="shared" si="21"/>
        <v>0</v>
      </c>
      <c r="N465">
        <f>+Table2[[#This Row],[TOTAL_CANT_UTILIZADA]]/Table2[[#This Row],[TOTAL_SECCIONES]]</f>
        <v>2</v>
      </c>
      <c r="O465">
        <f t="shared" si="22"/>
        <v>0</v>
      </c>
      <c r="P465">
        <f t="shared" si="23"/>
        <v>0</v>
      </c>
    </row>
    <row r="466" spans="1:16" hidden="1" x14ac:dyDescent="0.2">
      <c r="A466" s="1" t="s">
        <v>12</v>
      </c>
      <c r="B466" s="1" t="s">
        <v>13</v>
      </c>
      <c r="C466" s="1" t="s">
        <v>934</v>
      </c>
      <c r="D466" s="1" t="s">
        <v>935</v>
      </c>
      <c r="E466" s="1" t="s">
        <v>870</v>
      </c>
      <c r="F466" s="1" t="s">
        <v>50</v>
      </c>
      <c r="G466" s="1" t="s">
        <v>373</v>
      </c>
      <c r="H466" s="1">
        <v>0</v>
      </c>
      <c r="I466" s="1">
        <v>1</v>
      </c>
      <c r="J466" s="1">
        <v>1</v>
      </c>
      <c r="K466" s="1">
        <v>1</v>
      </c>
      <c r="L466" s="1" t="s">
        <v>65</v>
      </c>
      <c r="M466">
        <f t="shared" si="21"/>
        <v>0</v>
      </c>
      <c r="N466">
        <f>+Table2[[#This Row],[TOTAL_CANT_UTILIZADA]]/Table2[[#This Row],[TOTAL_SECCIONES]]</f>
        <v>1</v>
      </c>
      <c r="O466">
        <f t="shared" si="22"/>
        <v>0</v>
      </c>
      <c r="P466">
        <f t="shared" si="23"/>
        <v>0</v>
      </c>
    </row>
    <row r="467" spans="1:16" hidden="1" x14ac:dyDescent="0.2">
      <c r="A467" s="1" t="s">
        <v>12</v>
      </c>
      <c r="B467" s="1" t="s">
        <v>13</v>
      </c>
      <c r="C467" s="1" t="s">
        <v>936</v>
      </c>
      <c r="D467" s="1" t="s">
        <v>937</v>
      </c>
      <c r="E467" s="1" t="s">
        <v>870</v>
      </c>
      <c r="F467" s="1" t="s">
        <v>50</v>
      </c>
      <c r="G467" s="1" t="s">
        <v>373</v>
      </c>
      <c r="H467" s="1">
        <v>3</v>
      </c>
      <c r="I467" s="1">
        <v>1</v>
      </c>
      <c r="J467" s="1">
        <v>20</v>
      </c>
      <c r="K467" s="1">
        <v>20</v>
      </c>
      <c r="L467" s="1" t="s">
        <v>25</v>
      </c>
      <c r="M467">
        <f t="shared" si="21"/>
        <v>60</v>
      </c>
      <c r="N467">
        <f>+Table2[[#This Row],[TOTAL_CANT_UTILIZADA]]/Table2[[#This Row],[TOTAL_SECCIONES]]</f>
        <v>20</v>
      </c>
      <c r="O467">
        <f t="shared" si="22"/>
        <v>0.25</v>
      </c>
      <c r="P467">
        <f t="shared" si="23"/>
        <v>0.25</v>
      </c>
    </row>
    <row r="468" spans="1:16" hidden="1" x14ac:dyDescent="0.2">
      <c r="A468" s="1" t="s">
        <v>12</v>
      </c>
      <c r="B468" s="1" t="s">
        <v>13</v>
      </c>
      <c r="C468" s="1" t="s">
        <v>938</v>
      </c>
      <c r="D468" s="1" t="s">
        <v>939</v>
      </c>
      <c r="E468" s="1" t="s">
        <v>870</v>
      </c>
      <c r="F468" s="1" t="s">
        <v>50</v>
      </c>
      <c r="G468" s="1" t="s">
        <v>373</v>
      </c>
      <c r="H468" s="1">
        <v>3</v>
      </c>
      <c r="I468" s="1">
        <v>9</v>
      </c>
      <c r="J468" s="1">
        <v>197</v>
      </c>
      <c r="K468" s="1">
        <v>191</v>
      </c>
      <c r="L468" s="1" t="s">
        <v>25</v>
      </c>
      <c r="M468">
        <f t="shared" si="21"/>
        <v>573</v>
      </c>
      <c r="N468">
        <f>+Table2[[#This Row],[TOTAL_CANT_UTILIZADA]]/Table2[[#This Row],[TOTAL_SECCIONES]]</f>
        <v>21.222222222222221</v>
      </c>
      <c r="O468">
        <f t="shared" si="22"/>
        <v>0.25</v>
      </c>
      <c r="P468">
        <f t="shared" si="23"/>
        <v>2.25</v>
      </c>
    </row>
    <row r="469" spans="1:16" hidden="1" x14ac:dyDescent="0.2">
      <c r="A469" s="1" t="s">
        <v>12</v>
      </c>
      <c r="B469" s="1" t="s">
        <v>13</v>
      </c>
      <c r="C469" s="1" t="s">
        <v>940</v>
      </c>
      <c r="D469" s="1" t="s">
        <v>941</v>
      </c>
      <c r="E469" s="1" t="s">
        <v>870</v>
      </c>
      <c r="F469" s="1" t="s">
        <v>50</v>
      </c>
      <c r="G469" s="1" t="s">
        <v>373</v>
      </c>
      <c r="H469" s="1">
        <v>3</v>
      </c>
      <c r="I469" s="1">
        <v>4</v>
      </c>
      <c r="J469" s="1">
        <v>80</v>
      </c>
      <c r="K469" s="1">
        <v>72</v>
      </c>
      <c r="L469" s="1" t="s">
        <v>25</v>
      </c>
      <c r="M469">
        <f t="shared" si="21"/>
        <v>216</v>
      </c>
      <c r="N469">
        <f>+Table2[[#This Row],[TOTAL_CANT_UTILIZADA]]/Table2[[#This Row],[TOTAL_SECCIONES]]</f>
        <v>18</v>
      </c>
      <c r="O469">
        <f t="shared" si="22"/>
        <v>0.25</v>
      </c>
      <c r="P469">
        <f t="shared" si="23"/>
        <v>1</v>
      </c>
    </row>
    <row r="470" spans="1:16" hidden="1" x14ac:dyDescent="0.2">
      <c r="A470" s="1" t="s">
        <v>12</v>
      </c>
      <c r="B470" s="1" t="s">
        <v>13</v>
      </c>
      <c r="C470" s="1" t="s">
        <v>942</v>
      </c>
      <c r="D470" s="1" t="s">
        <v>943</v>
      </c>
      <c r="E470" s="1" t="s">
        <v>870</v>
      </c>
      <c r="F470" s="1" t="s">
        <v>50</v>
      </c>
      <c r="G470" s="1" t="s">
        <v>373</v>
      </c>
      <c r="H470" s="1">
        <v>3</v>
      </c>
      <c r="I470" s="1">
        <v>2</v>
      </c>
      <c r="J470" s="1">
        <v>40</v>
      </c>
      <c r="K470" s="1">
        <v>40</v>
      </c>
      <c r="L470" s="1" t="s">
        <v>25</v>
      </c>
      <c r="M470">
        <f t="shared" si="21"/>
        <v>120</v>
      </c>
      <c r="N470">
        <f>+Table2[[#This Row],[TOTAL_CANT_UTILIZADA]]/Table2[[#This Row],[TOTAL_SECCIONES]]</f>
        <v>20</v>
      </c>
      <c r="O470">
        <f t="shared" si="22"/>
        <v>0.25</v>
      </c>
      <c r="P470">
        <f t="shared" si="23"/>
        <v>0.5</v>
      </c>
    </row>
    <row r="471" spans="1:16" hidden="1" x14ac:dyDescent="0.2">
      <c r="A471" s="1" t="s">
        <v>12</v>
      </c>
      <c r="B471" s="1" t="s">
        <v>13</v>
      </c>
      <c r="C471" s="1" t="s">
        <v>944</v>
      </c>
      <c r="D471" s="1" t="s">
        <v>945</v>
      </c>
      <c r="E471" s="1" t="s">
        <v>870</v>
      </c>
      <c r="F471" s="1" t="s">
        <v>50</v>
      </c>
      <c r="G471" s="1" t="s">
        <v>373</v>
      </c>
      <c r="H471" s="1">
        <v>3</v>
      </c>
      <c r="I471" s="1">
        <v>2</v>
      </c>
      <c r="J471" s="1">
        <v>40</v>
      </c>
      <c r="K471" s="1">
        <v>19</v>
      </c>
      <c r="L471" s="1" t="s">
        <v>25</v>
      </c>
      <c r="M471">
        <f t="shared" si="21"/>
        <v>57</v>
      </c>
      <c r="N471">
        <f>+Table2[[#This Row],[TOTAL_CANT_UTILIZADA]]/Table2[[#This Row],[TOTAL_SECCIONES]]</f>
        <v>9.5</v>
      </c>
      <c r="O471">
        <f t="shared" si="22"/>
        <v>0.25</v>
      </c>
      <c r="P471">
        <f t="shared" si="23"/>
        <v>0.5</v>
      </c>
    </row>
    <row r="472" spans="1:16" hidden="1" x14ac:dyDescent="0.2">
      <c r="A472" s="1" t="s">
        <v>12</v>
      </c>
      <c r="B472" s="1" t="s">
        <v>13</v>
      </c>
      <c r="C472" s="1" t="s">
        <v>946</v>
      </c>
      <c r="D472" s="1" t="s">
        <v>947</v>
      </c>
      <c r="E472" s="1" t="s">
        <v>870</v>
      </c>
      <c r="F472" s="1" t="s">
        <v>50</v>
      </c>
      <c r="G472" s="1" t="s">
        <v>373</v>
      </c>
      <c r="H472" s="1">
        <v>3</v>
      </c>
      <c r="I472" s="1">
        <v>1</v>
      </c>
      <c r="J472" s="1">
        <v>15</v>
      </c>
      <c r="K472" s="1">
        <v>10</v>
      </c>
      <c r="L472" s="1" t="s">
        <v>25</v>
      </c>
      <c r="M472">
        <f t="shared" si="21"/>
        <v>30</v>
      </c>
      <c r="N472">
        <f>+Table2[[#This Row],[TOTAL_CANT_UTILIZADA]]/Table2[[#This Row],[TOTAL_SECCIONES]]</f>
        <v>10</v>
      </c>
      <c r="O472">
        <f t="shared" si="22"/>
        <v>0.25</v>
      </c>
      <c r="P472">
        <f t="shared" si="23"/>
        <v>0.25</v>
      </c>
    </row>
    <row r="473" spans="1:16" hidden="1" x14ac:dyDescent="0.2">
      <c r="A473" s="1" t="s">
        <v>12</v>
      </c>
      <c r="B473" s="1" t="s">
        <v>13</v>
      </c>
      <c r="C473" s="1" t="s">
        <v>948</v>
      </c>
      <c r="D473" s="1" t="s">
        <v>949</v>
      </c>
      <c r="E473" s="1" t="s">
        <v>870</v>
      </c>
      <c r="F473" s="1" t="s">
        <v>50</v>
      </c>
      <c r="G473" s="1" t="s">
        <v>373</v>
      </c>
      <c r="H473" s="1">
        <v>3</v>
      </c>
      <c r="I473" s="1">
        <v>1</v>
      </c>
      <c r="J473" s="1">
        <v>20</v>
      </c>
      <c r="K473" s="1">
        <v>10</v>
      </c>
      <c r="L473" s="1" t="s">
        <v>25</v>
      </c>
      <c r="M473">
        <f t="shared" si="21"/>
        <v>30</v>
      </c>
      <c r="N473">
        <f>+Table2[[#This Row],[TOTAL_CANT_UTILIZADA]]/Table2[[#This Row],[TOTAL_SECCIONES]]</f>
        <v>10</v>
      </c>
      <c r="O473">
        <f t="shared" si="22"/>
        <v>0.25</v>
      </c>
      <c r="P473">
        <f t="shared" si="23"/>
        <v>0.25</v>
      </c>
    </row>
    <row r="474" spans="1:16" hidden="1" x14ac:dyDescent="0.2">
      <c r="A474" s="1" t="s">
        <v>12</v>
      </c>
      <c r="B474" s="1" t="s">
        <v>13</v>
      </c>
      <c r="C474" s="1" t="s">
        <v>950</v>
      </c>
      <c r="D474" s="1" t="s">
        <v>951</v>
      </c>
      <c r="E474" s="1" t="s">
        <v>870</v>
      </c>
      <c r="F474" s="1" t="s">
        <v>50</v>
      </c>
      <c r="G474" s="1" t="s">
        <v>373</v>
      </c>
      <c r="H474" s="1">
        <v>1</v>
      </c>
      <c r="I474" s="1">
        <v>1</v>
      </c>
      <c r="J474" s="1">
        <v>1</v>
      </c>
      <c r="K474" s="1">
        <v>1</v>
      </c>
      <c r="L474" s="1" t="s">
        <v>19</v>
      </c>
      <c r="M474">
        <f t="shared" si="21"/>
        <v>1</v>
      </c>
      <c r="N474">
        <f>+Table2[[#This Row],[TOTAL_CANT_UTILIZADA]]/Table2[[#This Row],[TOTAL_SECCIONES]]</f>
        <v>1</v>
      </c>
      <c r="O474">
        <f t="shared" si="22"/>
        <v>8.3333333333333329E-2</v>
      </c>
      <c r="P474">
        <f t="shared" si="23"/>
        <v>8.3333333333333329E-2</v>
      </c>
    </row>
    <row r="475" spans="1:16" hidden="1" x14ac:dyDescent="0.2">
      <c r="A475" s="1" t="s">
        <v>12</v>
      </c>
      <c r="B475" s="1" t="s">
        <v>13</v>
      </c>
      <c r="C475" s="1" t="s">
        <v>952</v>
      </c>
      <c r="D475" s="1" t="s">
        <v>725</v>
      </c>
      <c r="E475" s="1" t="s">
        <v>870</v>
      </c>
      <c r="F475" s="1" t="s">
        <v>50</v>
      </c>
      <c r="G475" s="1" t="s">
        <v>373</v>
      </c>
      <c r="H475" s="1">
        <v>0</v>
      </c>
      <c r="I475" s="1">
        <v>2</v>
      </c>
      <c r="J475" s="1">
        <v>21</v>
      </c>
      <c r="K475" s="1">
        <v>8</v>
      </c>
      <c r="L475" s="1" t="s">
        <v>25</v>
      </c>
      <c r="M475">
        <f t="shared" si="21"/>
        <v>0</v>
      </c>
      <c r="N475">
        <f>+Table2[[#This Row],[TOTAL_CANT_UTILIZADA]]/Table2[[#This Row],[TOTAL_SECCIONES]]</f>
        <v>4</v>
      </c>
      <c r="O475">
        <f t="shared" si="22"/>
        <v>0</v>
      </c>
      <c r="P475">
        <f t="shared" si="23"/>
        <v>0</v>
      </c>
    </row>
    <row r="476" spans="1:16" hidden="1" x14ac:dyDescent="0.2">
      <c r="A476" s="1" t="s">
        <v>12</v>
      </c>
      <c r="B476" s="1" t="s">
        <v>13</v>
      </c>
      <c r="C476" s="1" t="s">
        <v>953</v>
      </c>
      <c r="D476" s="1" t="s">
        <v>954</v>
      </c>
      <c r="E476" s="1" t="s">
        <v>870</v>
      </c>
      <c r="F476" s="1" t="s">
        <v>50</v>
      </c>
      <c r="G476" s="1" t="s">
        <v>373</v>
      </c>
      <c r="H476" s="1">
        <v>3</v>
      </c>
      <c r="I476" s="1">
        <v>32</v>
      </c>
      <c r="J476" s="1">
        <v>1176</v>
      </c>
      <c r="K476" s="1">
        <v>1168</v>
      </c>
      <c r="L476" s="1" t="s">
        <v>25</v>
      </c>
      <c r="M476">
        <f t="shared" si="21"/>
        <v>3504</v>
      </c>
      <c r="N476">
        <f>+Table2[[#This Row],[TOTAL_CANT_UTILIZADA]]/Table2[[#This Row],[TOTAL_SECCIONES]]</f>
        <v>36.5</v>
      </c>
      <c r="O476">
        <f t="shared" si="22"/>
        <v>0.25</v>
      </c>
      <c r="P476">
        <f t="shared" si="23"/>
        <v>8</v>
      </c>
    </row>
    <row r="477" spans="1:16" hidden="1" x14ac:dyDescent="0.2">
      <c r="A477" s="1" t="s">
        <v>12</v>
      </c>
      <c r="B477" s="1" t="s">
        <v>13</v>
      </c>
      <c r="C477" s="1" t="s">
        <v>955</v>
      </c>
      <c r="D477" s="1" t="s">
        <v>956</v>
      </c>
      <c r="E477" s="1" t="s">
        <v>870</v>
      </c>
      <c r="F477" s="1" t="s">
        <v>50</v>
      </c>
      <c r="G477" s="1" t="s">
        <v>373</v>
      </c>
      <c r="H477" s="1">
        <v>3</v>
      </c>
      <c r="I477" s="1">
        <v>5</v>
      </c>
      <c r="J477" s="1">
        <v>154</v>
      </c>
      <c r="K477" s="1">
        <v>152</v>
      </c>
      <c r="L477" s="1" t="s">
        <v>25</v>
      </c>
      <c r="M477">
        <f t="shared" si="21"/>
        <v>456</v>
      </c>
      <c r="N477">
        <f>+Table2[[#This Row],[TOTAL_CANT_UTILIZADA]]/Table2[[#This Row],[TOTAL_SECCIONES]]</f>
        <v>30.4</v>
      </c>
      <c r="O477">
        <f t="shared" si="22"/>
        <v>0.25</v>
      </c>
      <c r="P477">
        <f t="shared" si="23"/>
        <v>1.25</v>
      </c>
    </row>
    <row r="478" spans="1:16" hidden="1" x14ac:dyDescent="0.2">
      <c r="A478" s="1" t="s">
        <v>12</v>
      </c>
      <c r="B478" s="1" t="s">
        <v>13</v>
      </c>
      <c r="C478" s="1" t="s">
        <v>957</v>
      </c>
      <c r="D478" s="1" t="s">
        <v>958</v>
      </c>
      <c r="E478" s="1" t="s">
        <v>870</v>
      </c>
      <c r="F478" s="1" t="s">
        <v>50</v>
      </c>
      <c r="G478" s="1" t="s">
        <v>373</v>
      </c>
      <c r="H478" s="1">
        <v>3</v>
      </c>
      <c r="I478" s="1">
        <v>1</v>
      </c>
      <c r="J478" s="1">
        <v>30</v>
      </c>
      <c r="K478" s="1">
        <v>25</v>
      </c>
      <c r="L478" s="1" t="s">
        <v>25</v>
      </c>
      <c r="M478">
        <f t="shared" si="21"/>
        <v>75</v>
      </c>
      <c r="N478">
        <f>+Table2[[#This Row],[TOTAL_CANT_UTILIZADA]]/Table2[[#This Row],[TOTAL_SECCIONES]]</f>
        <v>25</v>
      </c>
      <c r="O478">
        <f t="shared" si="22"/>
        <v>0.25</v>
      </c>
      <c r="P478">
        <f t="shared" si="23"/>
        <v>0.25</v>
      </c>
    </row>
    <row r="479" spans="1:16" hidden="1" x14ac:dyDescent="0.2">
      <c r="A479" s="1" t="s">
        <v>12</v>
      </c>
      <c r="B479" s="1" t="s">
        <v>13</v>
      </c>
      <c r="C479" s="1" t="s">
        <v>959</v>
      </c>
      <c r="D479" s="1" t="s">
        <v>960</v>
      </c>
      <c r="E479" s="1" t="s">
        <v>870</v>
      </c>
      <c r="F479" s="1" t="s">
        <v>50</v>
      </c>
      <c r="G479" s="1" t="s">
        <v>373</v>
      </c>
      <c r="H479" s="1">
        <v>3</v>
      </c>
      <c r="I479" s="1">
        <v>7</v>
      </c>
      <c r="J479" s="1">
        <v>158</v>
      </c>
      <c r="K479" s="1">
        <v>160</v>
      </c>
      <c r="L479" s="1" t="s">
        <v>25</v>
      </c>
      <c r="M479">
        <f t="shared" si="21"/>
        <v>480</v>
      </c>
      <c r="N479">
        <f>+Table2[[#This Row],[TOTAL_CANT_UTILIZADA]]/Table2[[#This Row],[TOTAL_SECCIONES]]</f>
        <v>22.857142857142858</v>
      </c>
      <c r="O479">
        <f t="shared" si="22"/>
        <v>0.25</v>
      </c>
      <c r="P479">
        <f t="shared" si="23"/>
        <v>1.75</v>
      </c>
    </row>
    <row r="480" spans="1:16" hidden="1" x14ac:dyDescent="0.2">
      <c r="A480" s="1" t="s">
        <v>12</v>
      </c>
      <c r="B480" s="1" t="s">
        <v>13</v>
      </c>
      <c r="C480" s="1" t="s">
        <v>961</v>
      </c>
      <c r="D480" s="1" t="s">
        <v>962</v>
      </c>
      <c r="E480" s="1" t="s">
        <v>870</v>
      </c>
      <c r="F480" s="1" t="s">
        <v>50</v>
      </c>
      <c r="G480" s="1" t="s">
        <v>373</v>
      </c>
      <c r="H480" s="1">
        <v>3</v>
      </c>
      <c r="I480" s="1">
        <v>2</v>
      </c>
      <c r="J480" s="1">
        <v>40</v>
      </c>
      <c r="K480" s="1">
        <v>37</v>
      </c>
      <c r="L480" s="1" t="s">
        <v>25</v>
      </c>
      <c r="M480">
        <f t="shared" si="21"/>
        <v>111</v>
      </c>
      <c r="N480">
        <f>+Table2[[#This Row],[TOTAL_CANT_UTILIZADA]]/Table2[[#This Row],[TOTAL_SECCIONES]]</f>
        <v>18.5</v>
      </c>
      <c r="O480">
        <f t="shared" si="22"/>
        <v>0.25</v>
      </c>
      <c r="P480">
        <f t="shared" si="23"/>
        <v>0.5</v>
      </c>
    </row>
    <row r="481" spans="1:16" hidden="1" x14ac:dyDescent="0.2">
      <c r="A481" s="1" t="s">
        <v>12</v>
      </c>
      <c r="B481" s="1" t="s">
        <v>13</v>
      </c>
      <c r="C481" s="1" t="s">
        <v>963</v>
      </c>
      <c r="D481" s="1" t="s">
        <v>339</v>
      </c>
      <c r="E481" s="1" t="s">
        <v>870</v>
      </c>
      <c r="F481" s="1" t="s">
        <v>50</v>
      </c>
      <c r="G481" s="1" t="s">
        <v>373</v>
      </c>
      <c r="H481" s="1">
        <v>3</v>
      </c>
      <c r="I481" s="1">
        <v>1</v>
      </c>
      <c r="J481" s="1">
        <v>20</v>
      </c>
      <c r="K481" s="1">
        <v>9</v>
      </c>
      <c r="L481" s="1" t="s">
        <v>25</v>
      </c>
      <c r="M481">
        <f t="shared" si="21"/>
        <v>27</v>
      </c>
      <c r="N481">
        <f>+Table2[[#This Row],[TOTAL_CANT_UTILIZADA]]/Table2[[#This Row],[TOTAL_SECCIONES]]</f>
        <v>9</v>
      </c>
      <c r="O481">
        <f t="shared" si="22"/>
        <v>0.25</v>
      </c>
      <c r="P481">
        <f t="shared" si="23"/>
        <v>0.25</v>
      </c>
    </row>
    <row r="482" spans="1:16" hidden="1" x14ac:dyDescent="0.2">
      <c r="A482" s="1" t="s">
        <v>12</v>
      </c>
      <c r="B482" s="1" t="s">
        <v>13</v>
      </c>
      <c r="C482" s="1" t="s">
        <v>964</v>
      </c>
      <c r="D482" s="1" t="s">
        <v>965</v>
      </c>
      <c r="E482" s="1" t="s">
        <v>870</v>
      </c>
      <c r="F482" s="1" t="s">
        <v>50</v>
      </c>
      <c r="G482" s="1" t="s">
        <v>373</v>
      </c>
      <c r="H482" s="1">
        <v>3</v>
      </c>
      <c r="I482" s="1">
        <v>2</v>
      </c>
      <c r="J482" s="1">
        <v>50</v>
      </c>
      <c r="K482" s="1">
        <v>47</v>
      </c>
      <c r="L482" s="1" t="s">
        <v>25</v>
      </c>
      <c r="M482">
        <f t="shared" si="21"/>
        <v>141</v>
      </c>
      <c r="N482">
        <f>+Table2[[#This Row],[TOTAL_CANT_UTILIZADA]]/Table2[[#This Row],[TOTAL_SECCIONES]]</f>
        <v>23.5</v>
      </c>
      <c r="O482">
        <f t="shared" si="22"/>
        <v>0.25</v>
      </c>
      <c r="P482">
        <f t="shared" si="23"/>
        <v>0.5</v>
      </c>
    </row>
    <row r="483" spans="1:16" hidden="1" x14ac:dyDescent="0.2">
      <c r="A483" s="1" t="s">
        <v>12</v>
      </c>
      <c r="B483" s="1" t="s">
        <v>13</v>
      </c>
      <c r="C483" s="1" t="s">
        <v>966</v>
      </c>
      <c r="D483" s="1" t="s">
        <v>967</v>
      </c>
      <c r="E483" s="1" t="s">
        <v>870</v>
      </c>
      <c r="F483" s="1" t="s">
        <v>50</v>
      </c>
      <c r="G483" s="1" t="s">
        <v>373</v>
      </c>
      <c r="H483" s="1">
        <v>3</v>
      </c>
      <c r="I483" s="1">
        <v>1</v>
      </c>
      <c r="J483" s="1">
        <v>20</v>
      </c>
      <c r="K483" s="1">
        <v>19</v>
      </c>
      <c r="L483" s="1" t="s">
        <v>25</v>
      </c>
      <c r="M483">
        <f t="shared" si="21"/>
        <v>57</v>
      </c>
      <c r="N483">
        <f>+Table2[[#This Row],[TOTAL_CANT_UTILIZADA]]/Table2[[#This Row],[TOTAL_SECCIONES]]</f>
        <v>19</v>
      </c>
      <c r="O483">
        <f t="shared" si="22"/>
        <v>0.25</v>
      </c>
      <c r="P483">
        <f t="shared" si="23"/>
        <v>0.25</v>
      </c>
    </row>
    <row r="484" spans="1:16" hidden="1" x14ac:dyDescent="0.2">
      <c r="A484" s="1" t="s">
        <v>12</v>
      </c>
      <c r="B484" s="1" t="s">
        <v>13</v>
      </c>
      <c r="C484" s="1" t="s">
        <v>968</v>
      </c>
      <c r="D484" s="1" t="s">
        <v>969</v>
      </c>
      <c r="E484" s="1" t="s">
        <v>870</v>
      </c>
      <c r="F484" s="1" t="s">
        <v>50</v>
      </c>
      <c r="G484" s="1" t="s">
        <v>373</v>
      </c>
      <c r="H484" s="1">
        <v>3</v>
      </c>
      <c r="I484" s="1">
        <v>1</v>
      </c>
      <c r="J484" s="1">
        <v>30</v>
      </c>
      <c r="K484" s="1">
        <v>30</v>
      </c>
      <c r="L484" s="1" t="s">
        <v>25</v>
      </c>
      <c r="M484">
        <f t="shared" si="21"/>
        <v>90</v>
      </c>
      <c r="N484">
        <f>+Table2[[#This Row],[TOTAL_CANT_UTILIZADA]]/Table2[[#This Row],[TOTAL_SECCIONES]]</f>
        <v>30</v>
      </c>
      <c r="O484">
        <f t="shared" si="22"/>
        <v>0.25</v>
      </c>
      <c r="P484">
        <f t="shared" si="23"/>
        <v>0.25</v>
      </c>
    </row>
    <row r="485" spans="1:16" hidden="1" x14ac:dyDescent="0.2">
      <c r="A485" s="1" t="s">
        <v>12</v>
      </c>
      <c r="B485" s="1" t="s">
        <v>13</v>
      </c>
      <c r="C485" s="1" t="s">
        <v>970</v>
      </c>
      <c r="D485" s="1" t="s">
        <v>971</v>
      </c>
      <c r="E485" s="1" t="s">
        <v>870</v>
      </c>
      <c r="F485" s="1" t="s">
        <v>50</v>
      </c>
      <c r="G485" s="1" t="s">
        <v>373</v>
      </c>
      <c r="H485" s="1">
        <v>3</v>
      </c>
      <c r="I485" s="1">
        <v>1</v>
      </c>
      <c r="J485" s="1">
        <v>20</v>
      </c>
      <c r="K485" s="1">
        <v>10</v>
      </c>
      <c r="L485" s="1" t="s">
        <v>25</v>
      </c>
      <c r="M485">
        <f t="shared" si="21"/>
        <v>30</v>
      </c>
      <c r="N485">
        <f>+Table2[[#This Row],[TOTAL_CANT_UTILIZADA]]/Table2[[#This Row],[TOTAL_SECCIONES]]</f>
        <v>10</v>
      </c>
      <c r="O485">
        <f t="shared" si="22"/>
        <v>0.25</v>
      </c>
      <c r="P485">
        <f t="shared" si="23"/>
        <v>0.25</v>
      </c>
    </row>
    <row r="486" spans="1:16" hidden="1" x14ac:dyDescent="0.2">
      <c r="A486" s="1" t="s">
        <v>12</v>
      </c>
      <c r="B486" s="1" t="s">
        <v>13</v>
      </c>
      <c r="C486" s="1" t="s">
        <v>972</v>
      </c>
      <c r="D486" s="1" t="s">
        <v>973</v>
      </c>
      <c r="E486" s="1" t="s">
        <v>870</v>
      </c>
      <c r="F486" s="1" t="s">
        <v>50</v>
      </c>
      <c r="G486" s="1" t="s">
        <v>373</v>
      </c>
      <c r="H486" s="1">
        <v>3</v>
      </c>
      <c r="I486" s="1">
        <v>1</v>
      </c>
      <c r="J486" s="1">
        <v>20</v>
      </c>
      <c r="K486" s="1">
        <v>7</v>
      </c>
      <c r="L486" s="1" t="s">
        <v>25</v>
      </c>
      <c r="M486">
        <f t="shared" si="21"/>
        <v>21</v>
      </c>
      <c r="N486">
        <f>+Table2[[#This Row],[TOTAL_CANT_UTILIZADA]]/Table2[[#This Row],[TOTAL_SECCIONES]]</f>
        <v>7</v>
      </c>
      <c r="O486">
        <f t="shared" si="22"/>
        <v>0.25</v>
      </c>
      <c r="P486">
        <f t="shared" si="23"/>
        <v>0.25</v>
      </c>
    </row>
    <row r="487" spans="1:16" hidden="1" x14ac:dyDescent="0.2">
      <c r="A487" s="1" t="s">
        <v>12</v>
      </c>
      <c r="B487" s="1" t="s">
        <v>13</v>
      </c>
      <c r="C487" s="1" t="s">
        <v>974</v>
      </c>
      <c r="D487" s="1" t="s">
        <v>975</v>
      </c>
      <c r="E487" s="1" t="s">
        <v>870</v>
      </c>
      <c r="F487" s="1" t="s">
        <v>50</v>
      </c>
      <c r="G487" s="1" t="s">
        <v>373</v>
      </c>
      <c r="H487" s="1">
        <v>1</v>
      </c>
      <c r="I487" s="1">
        <v>2</v>
      </c>
      <c r="J487" s="1">
        <v>6</v>
      </c>
      <c r="K487" s="1">
        <v>6</v>
      </c>
      <c r="L487" s="1" t="s">
        <v>19</v>
      </c>
      <c r="M487">
        <f t="shared" si="21"/>
        <v>6</v>
      </c>
      <c r="N487">
        <f>+Table2[[#This Row],[TOTAL_CANT_UTILIZADA]]/Table2[[#This Row],[TOTAL_SECCIONES]]</f>
        <v>3</v>
      </c>
      <c r="O487">
        <f t="shared" si="22"/>
        <v>8.3333333333333329E-2</v>
      </c>
      <c r="P487">
        <f t="shared" si="23"/>
        <v>0.16666666666666666</v>
      </c>
    </row>
    <row r="488" spans="1:16" hidden="1" x14ac:dyDescent="0.2">
      <c r="A488" s="1" t="s">
        <v>12</v>
      </c>
      <c r="B488" s="1" t="s">
        <v>13</v>
      </c>
      <c r="C488" s="1" t="s">
        <v>976</v>
      </c>
      <c r="D488" s="1" t="s">
        <v>977</v>
      </c>
      <c r="E488" s="1" t="s">
        <v>870</v>
      </c>
      <c r="F488" s="1" t="s">
        <v>50</v>
      </c>
      <c r="G488" s="1" t="s">
        <v>373</v>
      </c>
      <c r="H488" s="1">
        <v>0</v>
      </c>
      <c r="I488" s="1">
        <v>1</v>
      </c>
      <c r="J488" s="1">
        <v>20</v>
      </c>
      <c r="K488" s="1">
        <v>5</v>
      </c>
      <c r="L488" s="1" t="s">
        <v>19</v>
      </c>
      <c r="M488">
        <f t="shared" si="21"/>
        <v>0</v>
      </c>
      <c r="N488">
        <f>+Table2[[#This Row],[TOTAL_CANT_UTILIZADA]]/Table2[[#This Row],[TOTAL_SECCIONES]]</f>
        <v>5</v>
      </c>
      <c r="O488">
        <f t="shared" si="22"/>
        <v>0</v>
      </c>
      <c r="P488">
        <f t="shared" si="23"/>
        <v>0</v>
      </c>
    </row>
    <row r="489" spans="1:16" hidden="1" x14ac:dyDescent="0.2">
      <c r="A489" s="1" t="s">
        <v>12</v>
      </c>
      <c r="B489" s="1" t="s">
        <v>13</v>
      </c>
      <c r="C489" s="1" t="s">
        <v>978</v>
      </c>
      <c r="D489" s="1" t="s">
        <v>979</v>
      </c>
      <c r="E489" s="1" t="s">
        <v>870</v>
      </c>
      <c r="F489" s="1" t="s">
        <v>50</v>
      </c>
      <c r="G489" s="1" t="s">
        <v>373</v>
      </c>
      <c r="H489" s="1">
        <v>3</v>
      </c>
      <c r="I489" s="1">
        <v>2</v>
      </c>
      <c r="J489" s="1">
        <v>160</v>
      </c>
      <c r="K489" s="1">
        <v>160</v>
      </c>
      <c r="L489" s="1" t="s">
        <v>25</v>
      </c>
      <c r="M489">
        <f t="shared" si="21"/>
        <v>480</v>
      </c>
      <c r="N489">
        <f>+Table2[[#This Row],[TOTAL_CANT_UTILIZADA]]/Table2[[#This Row],[TOTAL_SECCIONES]]</f>
        <v>80</v>
      </c>
      <c r="O489">
        <f t="shared" si="22"/>
        <v>0.25</v>
      </c>
      <c r="P489">
        <f t="shared" si="23"/>
        <v>0.5</v>
      </c>
    </row>
    <row r="490" spans="1:16" hidden="1" x14ac:dyDescent="0.2">
      <c r="A490" s="1" t="s">
        <v>12</v>
      </c>
      <c r="B490" s="1" t="s">
        <v>13</v>
      </c>
      <c r="C490" s="1" t="s">
        <v>980</v>
      </c>
      <c r="D490" s="1" t="s">
        <v>981</v>
      </c>
      <c r="E490" s="1" t="s">
        <v>870</v>
      </c>
      <c r="F490" s="1" t="s">
        <v>50</v>
      </c>
      <c r="G490" s="1" t="s">
        <v>373</v>
      </c>
      <c r="H490" s="1">
        <v>3</v>
      </c>
      <c r="I490" s="1">
        <v>1</v>
      </c>
      <c r="J490" s="1">
        <v>30</v>
      </c>
      <c r="K490" s="1">
        <v>30</v>
      </c>
      <c r="L490" s="1" t="s">
        <v>25</v>
      </c>
      <c r="M490">
        <f t="shared" si="21"/>
        <v>90</v>
      </c>
      <c r="N490">
        <f>+Table2[[#This Row],[TOTAL_CANT_UTILIZADA]]/Table2[[#This Row],[TOTAL_SECCIONES]]</f>
        <v>30</v>
      </c>
      <c r="O490">
        <f t="shared" si="22"/>
        <v>0.25</v>
      </c>
      <c r="P490">
        <f t="shared" si="23"/>
        <v>0.25</v>
      </c>
    </row>
    <row r="491" spans="1:16" hidden="1" x14ac:dyDescent="0.2">
      <c r="A491" s="1" t="s">
        <v>12</v>
      </c>
      <c r="B491" s="1" t="s">
        <v>13</v>
      </c>
      <c r="C491" s="1" t="s">
        <v>982</v>
      </c>
      <c r="D491" s="1" t="s">
        <v>339</v>
      </c>
      <c r="E491" s="1" t="s">
        <v>870</v>
      </c>
      <c r="F491" s="1" t="s">
        <v>50</v>
      </c>
      <c r="G491" s="1" t="s">
        <v>373</v>
      </c>
      <c r="H491" s="1">
        <v>0</v>
      </c>
      <c r="I491" s="1">
        <v>5</v>
      </c>
      <c r="J491" s="1">
        <v>62</v>
      </c>
      <c r="K491" s="1">
        <v>50</v>
      </c>
      <c r="L491" s="1" t="s">
        <v>25</v>
      </c>
      <c r="M491">
        <f t="shared" si="21"/>
        <v>0</v>
      </c>
      <c r="N491">
        <f>+Table2[[#This Row],[TOTAL_CANT_UTILIZADA]]/Table2[[#This Row],[TOTAL_SECCIONES]]</f>
        <v>10</v>
      </c>
      <c r="O491">
        <f t="shared" si="22"/>
        <v>0</v>
      </c>
      <c r="P491">
        <f t="shared" si="23"/>
        <v>0</v>
      </c>
    </row>
    <row r="492" spans="1:16" hidden="1" x14ac:dyDescent="0.2">
      <c r="A492" s="1" t="s">
        <v>12</v>
      </c>
      <c r="B492" s="1" t="s">
        <v>13</v>
      </c>
      <c r="C492" s="1" t="s">
        <v>983</v>
      </c>
      <c r="D492" s="1" t="s">
        <v>984</v>
      </c>
      <c r="E492" s="1" t="s">
        <v>870</v>
      </c>
      <c r="F492" s="1" t="s">
        <v>50</v>
      </c>
      <c r="G492" s="1" t="s">
        <v>373</v>
      </c>
      <c r="H492" s="1">
        <v>3</v>
      </c>
      <c r="I492" s="1">
        <v>1</v>
      </c>
      <c r="J492" s="1">
        <v>30</v>
      </c>
      <c r="K492" s="1">
        <v>28</v>
      </c>
      <c r="L492" s="1" t="s">
        <v>25</v>
      </c>
      <c r="M492">
        <f t="shared" si="21"/>
        <v>84</v>
      </c>
      <c r="N492">
        <f>+Table2[[#This Row],[TOTAL_CANT_UTILIZADA]]/Table2[[#This Row],[TOTAL_SECCIONES]]</f>
        <v>28</v>
      </c>
      <c r="O492">
        <f t="shared" si="22"/>
        <v>0.25</v>
      </c>
      <c r="P492">
        <f t="shared" si="23"/>
        <v>0.25</v>
      </c>
    </row>
    <row r="493" spans="1:16" hidden="1" x14ac:dyDescent="0.2">
      <c r="A493" s="1" t="s">
        <v>12</v>
      </c>
      <c r="B493" s="1" t="s">
        <v>13</v>
      </c>
      <c r="C493" s="1" t="s">
        <v>985</v>
      </c>
      <c r="D493" s="1" t="s">
        <v>986</v>
      </c>
      <c r="E493" s="1" t="s">
        <v>870</v>
      </c>
      <c r="F493" s="1" t="s">
        <v>50</v>
      </c>
      <c r="G493" s="1" t="s">
        <v>373</v>
      </c>
      <c r="H493" s="1">
        <v>3</v>
      </c>
      <c r="I493" s="1">
        <v>1</v>
      </c>
      <c r="J493" s="1">
        <v>15</v>
      </c>
      <c r="K493" s="1">
        <v>14</v>
      </c>
      <c r="L493" s="1" t="s">
        <v>25</v>
      </c>
      <c r="M493">
        <f t="shared" si="21"/>
        <v>42</v>
      </c>
      <c r="N493">
        <f>+Table2[[#This Row],[TOTAL_CANT_UTILIZADA]]/Table2[[#This Row],[TOTAL_SECCIONES]]</f>
        <v>14</v>
      </c>
      <c r="O493">
        <f t="shared" si="22"/>
        <v>0.25</v>
      </c>
      <c r="P493">
        <f t="shared" si="23"/>
        <v>0.25</v>
      </c>
    </row>
    <row r="494" spans="1:16" hidden="1" x14ac:dyDescent="0.2">
      <c r="A494" s="1" t="s">
        <v>12</v>
      </c>
      <c r="B494" s="1" t="s">
        <v>13</v>
      </c>
      <c r="C494" s="1" t="s">
        <v>987</v>
      </c>
      <c r="D494" s="1" t="s">
        <v>988</v>
      </c>
      <c r="E494" s="1" t="s">
        <v>989</v>
      </c>
      <c r="F494" s="1" t="s">
        <v>17</v>
      </c>
      <c r="G494" s="1" t="s">
        <v>167</v>
      </c>
      <c r="H494" s="1">
        <v>3</v>
      </c>
      <c r="I494" s="1">
        <v>1</v>
      </c>
      <c r="J494" s="1">
        <v>6</v>
      </c>
      <c r="K494" s="1">
        <v>5</v>
      </c>
      <c r="L494" s="1" t="s">
        <v>25</v>
      </c>
      <c r="M494">
        <f t="shared" si="21"/>
        <v>15</v>
      </c>
      <c r="N494">
        <f>+Table2[[#This Row],[TOTAL_CANT_UTILIZADA]]/Table2[[#This Row],[TOTAL_SECCIONES]]</f>
        <v>5</v>
      </c>
      <c r="O494">
        <f t="shared" si="22"/>
        <v>0.25</v>
      </c>
      <c r="P494">
        <f t="shared" si="23"/>
        <v>0.25</v>
      </c>
    </row>
    <row r="495" spans="1:16" hidden="1" x14ac:dyDescent="0.2">
      <c r="A495" s="1" t="s">
        <v>12</v>
      </c>
      <c r="B495" s="1" t="s">
        <v>13</v>
      </c>
      <c r="C495" s="1" t="s">
        <v>990</v>
      </c>
      <c r="D495" s="1" t="s">
        <v>991</v>
      </c>
      <c r="E495" s="1" t="s">
        <v>989</v>
      </c>
      <c r="F495" s="1" t="s">
        <v>17</v>
      </c>
      <c r="G495" s="1" t="s">
        <v>167</v>
      </c>
      <c r="H495" s="1">
        <v>3</v>
      </c>
      <c r="I495" s="1">
        <v>1</v>
      </c>
      <c r="J495" s="1">
        <v>6</v>
      </c>
      <c r="K495" s="1">
        <v>6</v>
      </c>
      <c r="L495" s="1" t="s">
        <v>25</v>
      </c>
      <c r="M495">
        <f t="shared" si="21"/>
        <v>18</v>
      </c>
      <c r="N495">
        <f>+Table2[[#This Row],[TOTAL_CANT_UTILIZADA]]/Table2[[#This Row],[TOTAL_SECCIONES]]</f>
        <v>6</v>
      </c>
      <c r="O495">
        <f t="shared" si="22"/>
        <v>0.25</v>
      </c>
      <c r="P495">
        <f t="shared" si="23"/>
        <v>0.25</v>
      </c>
    </row>
    <row r="496" spans="1:16" hidden="1" x14ac:dyDescent="0.2">
      <c r="A496" s="1" t="s">
        <v>12</v>
      </c>
      <c r="B496" s="1" t="s">
        <v>13</v>
      </c>
      <c r="C496" s="1" t="s">
        <v>992</v>
      </c>
      <c r="D496" s="1" t="s">
        <v>993</v>
      </c>
      <c r="E496" s="1" t="s">
        <v>989</v>
      </c>
      <c r="F496" s="1" t="s">
        <v>17</v>
      </c>
      <c r="G496" s="1" t="s">
        <v>167</v>
      </c>
      <c r="H496" s="1">
        <v>3</v>
      </c>
      <c r="I496" s="1">
        <v>1</v>
      </c>
      <c r="J496" s="1">
        <v>10</v>
      </c>
      <c r="K496" s="1">
        <v>7</v>
      </c>
      <c r="L496" s="1" t="s">
        <v>25</v>
      </c>
      <c r="M496">
        <f t="shared" si="21"/>
        <v>21</v>
      </c>
      <c r="N496">
        <f>+Table2[[#This Row],[TOTAL_CANT_UTILIZADA]]/Table2[[#This Row],[TOTAL_SECCIONES]]</f>
        <v>7</v>
      </c>
      <c r="O496">
        <f t="shared" si="22"/>
        <v>0.25</v>
      </c>
      <c r="P496">
        <f t="shared" si="23"/>
        <v>0.25</v>
      </c>
    </row>
    <row r="497" spans="1:16" hidden="1" x14ac:dyDescent="0.2">
      <c r="A497" s="1" t="s">
        <v>12</v>
      </c>
      <c r="B497" s="1" t="s">
        <v>13</v>
      </c>
      <c r="C497" s="1" t="s">
        <v>994</v>
      </c>
      <c r="D497" s="1" t="s">
        <v>64</v>
      </c>
      <c r="E497" s="1" t="s">
        <v>989</v>
      </c>
      <c r="F497" s="1" t="s">
        <v>17</v>
      </c>
      <c r="G497" s="1" t="s">
        <v>167</v>
      </c>
      <c r="H497" s="1">
        <v>1</v>
      </c>
      <c r="I497" s="1">
        <v>1</v>
      </c>
      <c r="J497" s="1">
        <v>2</v>
      </c>
      <c r="K497" s="1">
        <v>2</v>
      </c>
      <c r="L497" s="1" t="s">
        <v>65</v>
      </c>
      <c r="M497">
        <f t="shared" si="21"/>
        <v>2</v>
      </c>
      <c r="N497">
        <f>+Table2[[#This Row],[TOTAL_CANT_UTILIZADA]]/Table2[[#This Row],[TOTAL_SECCIONES]]</f>
        <v>2</v>
      </c>
      <c r="O497">
        <f t="shared" si="22"/>
        <v>8.3333333333333329E-2</v>
      </c>
      <c r="P497">
        <f t="shared" si="23"/>
        <v>8.3333333333333329E-2</v>
      </c>
    </row>
    <row r="498" spans="1:16" hidden="1" x14ac:dyDescent="0.2">
      <c r="A498" s="1" t="s">
        <v>12</v>
      </c>
      <c r="B498" s="1" t="s">
        <v>13</v>
      </c>
      <c r="C498" s="1" t="s">
        <v>995</v>
      </c>
      <c r="D498" s="1" t="s">
        <v>996</v>
      </c>
      <c r="E498" s="1" t="s">
        <v>989</v>
      </c>
      <c r="F498" s="1" t="s">
        <v>17</v>
      </c>
      <c r="G498" s="1" t="s">
        <v>167</v>
      </c>
      <c r="H498" s="1">
        <v>3</v>
      </c>
      <c r="I498" s="1">
        <v>1</v>
      </c>
      <c r="J498" s="1">
        <v>5</v>
      </c>
      <c r="K498" s="1">
        <v>3</v>
      </c>
      <c r="L498" s="1" t="s">
        <v>25</v>
      </c>
      <c r="M498">
        <f t="shared" si="21"/>
        <v>9</v>
      </c>
      <c r="N498">
        <f>+Table2[[#This Row],[TOTAL_CANT_UTILIZADA]]/Table2[[#This Row],[TOTAL_SECCIONES]]</f>
        <v>3</v>
      </c>
      <c r="O498">
        <f t="shared" si="22"/>
        <v>0.25</v>
      </c>
      <c r="P498">
        <f t="shared" si="23"/>
        <v>0.25</v>
      </c>
    </row>
    <row r="499" spans="1:16" hidden="1" x14ac:dyDescent="0.2">
      <c r="A499" s="1" t="s">
        <v>12</v>
      </c>
      <c r="B499" s="1" t="s">
        <v>13</v>
      </c>
      <c r="C499" s="1" t="s">
        <v>997</v>
      </c>
      <c r="D499" s="1" t="s">
        <v>998</v>
      </c>
      <c r="E499" s="1" t="s">
        <v>989</v>
      </c>
      <c r="F499" s="1" t="s">
        <v>17</v>
      </c>
      <c r="G499" s="1" t="s">
        <v>167</v>
      </c>
      <c r="H499" s="1">
        <v>3</v>
      </c>
      <c r="I499" s="1">
        <v>1</v>
      </c>
      <c r="J499" s="1">
        <v>15</v>
      </c>
      <c r="K499" s="1">
        <v>14</v>
      </c>
      <c r="L499" s="1" t="s">
        <v>25</v>
      </c>
      <c r="M499">
        <f t="shared" si="21"/>
        <v>42</v>
      </c>
      <c r="N499">
        <f>+Table2[[#This Row],[TOTAL_CANT_UTILIZADA]]/Table2[[#This Row],[TOTAL_SECCIONES]]</f>
        <v>14</v>
      </c>
      <c r="O499">
        <f t="shared" si="22"/>
        <v>0.25</v>
      </c>
      <c r="P499">
        <f t="shared" si="23"/>
        <v>0.25</v>
      </c>
    </row>
    <row r="500" spans="1:16" hidden="1" x14ac:dyDescent="0.2">
      <c r="A500" s="1" t="s">
        <v>12</v>
      </c>
      <c r="B500" s="1" t="s">
        <v>13</v>
      </c>
      <c r="C500" s="1" t="s">
        <v>999</v>
      </c>
      <c r="D500" s="1" t="s">
        <v>69</v>
      </c>
      <c r="E500" s="1" t="s">
        <v>989</v>
      </c>
      <c r="F500" s="1" t="s">
        <v>17</v>
      </c>
      <c r="G500" s="1" t="s">
        <v>167</v>
      </c>
      <c r="H500" s="1">
        <v>0</v>
      </c>
      <c r="I500" s="1">
        <v>1</v>
      </c>
      <c r="J500" s="1">
        <v>1</v>
      </c>
      <c r="K500" s="1">
        <v>1</v>
      </c>
      <c r="L500" s="1" t="s">
        <v>19</v>
      </c>
      <c r="M500">
        <f t="shared" si="21"/>
        <v>0</v>
      </c>
      <c r="N500">
        <f>+Table2[[#This Row],[TOTAL_CANT_UTILIZADA]]/Table2[[#This Row],[TOTAL_SECCIONES]]</f>
        <v>1</v>
      </c>
      <c r="O500">
        <f t="shared" si="22"/>
        <v>0</v>
      </c>
      <c r="P500">
        <f t="shared" si="23"/>
        <v>0</v>
      </c>
    </row>
    <row r="501" spans="1:16" hidden="1" x14ac:dyDescent="0.2">
      <c r="A501" s="1" t="s">
        <v>12</v>
      </c>
      <c r="B501" s="1" t="s">
        <v>13</v>
      </c>
      <c r="C501" s="1" t="s">
        <v>1000</v>
      </c>
      <c r="D501" s="1" t="s">
        <v>1001</v>
      </c>
      <c r="E501" s="1" t="s">
        <v>989</v>
      </c>
      <c r="F501" s="1" t="s">
        <v>17</v>
      </c>
      <c r="G501" s="1" t="s">
        <v>167</v>
      </c>
      <c r="H501" s="1">
        <v>0</v>
      </c>
      <c r="I501" s="1">
        <v>1</v>
      </c>
      <c r="J501" s="1">
        <v>1</v>
      </c>
      <c r="K501" s="1">
        <v>1</v>
      </c>
      <c r="L501" s="1" t="s">
        <v>19</v>
      </c>
      <c r="M501">
        <f t="shared" si="21"/>
        <v>0</v>
      </c>
      <c r="N501">
        <f>+Table2[[#This Row],[TOTAL_CANT_UTILIZADA]]/Table2[[#This Row],[TOTAL_SECCIONES]]</f>
        <v>1</v>
      </c>
      <c r="O501">
        <f t="shared" si="22"/>
        <v>0</v>
      </c>
      <c r="P501">
        <f t="shared" si="23"/>
        <v>0</v>
      </c>
    </row>
    <row r="502" spans="1:16" hidden="1" x14ac:dyDescent="0.2">
      <c r="A502" s="1" t="s">
        <v>12</v>
      </c>
      <c r="B502" s="1" t="s">
        <v>13</v>
      </c>
      <c r="C502" s="1" t="s">
        <v>1002</v>
      </c>
      <c r="D502" s="1" t="s">
        <v>336</v>
      </c>
      <c r="E502" s="1" t="s">
        <v>989</v>
      </c>
      <c r="F502" s="1" t="s">
        <v>17</v>
      </c>
      <c r="G502" s="1" t="s">
        <v>167</v>
      </c>
      <c r="H502" s="1">
        <v>0</v>
      </c>
      <c r="I502" s="1">
        <v>14</v>
      </c>
      <c r="J502" s="1">
        <v>23</v>
      </c>
      <c r="K502" s="1">
        <v>23</v>
      </c>
      <c r="L502" s="1" t="s">
        <v>22</v>
      </c>
      <c r="M502">
        <f t="shared" si="21"/>
        <v>0</v>
      </c>
      <c r="N502">
        <f>+Table2[[#This Row],[TOTAL_CANT_UTILIZADA]]/Table2[[#This Row],[TOTAL_SECCIONES]]</f>
        <v>1.6428571428571428</v>
      </c>
      <c r="O502">
        <f t="shared" si="22"/>
        <v>0</v>
      </c>
      <c r="P502">
        <f t="shared" si="23"/>
        <v>0</v>
      </c>
    </row>
    <row r="503" spans="1:16" hidden="1" x14ac:dyDescent="0.2">
      <c r="A503" s="1" t="s">
        <v>12</v>
      </c>
      <c r="B503" s="1" t="s">
        <v>13</v>
      </c>
      <c r="C503" s="1" t="s">
        <v>1003</v>
      </c>
      <c r="D503" s="1" t="s">
        <v>1004</v>
      </c>
      <c r="E503" s="1" t="s">
        <v>989</v>
      </c>
      <c r="F503" s="1" t="s">
        <v>50</v>
      </c>
      <c r="G503" s="1" t="s">
        <v>167</v>
      </c>
      <c r="H503" s="1">
        <v>3</v>
      </c>
      <c r="I503" s="1">
        <v>8</v>
      </c>
      <c r="J503" s="1">
        <v>237</v>
      </c>
      <c r="K503" s="1">
        <v>237</v>
      </c>
      <c r="L503" s="1" t="s">
        <v>25</v>
      </c>
      <c r="M503">
        <f t="shared" si="21"/>
        <v>711</v>
      </c>
      <c r="N503">
        <f>+Table2[[#This Row],[TOTAL_CANT_UTILIZADA]]/Table2[[#This Row],[TOTAL_SECCIONES]]</f>
        <v>29.625</v>
      </c>
      <c r="O503">
        <f t="shared" si="22"/>
        <v>0.25</v>
      </c>
      <c r="P503">
        <f t="shared" si="23"/>
        <v>2</v>
      </c>
    </row>
    <row r="504" spans="1:16" hidden="1" x14ac:dyDescent="0.2">
      <c r="A504" s="1" t="s">
        <v>12</v>
      </c>
      <c r="B504" s="1" t="s">
        <v>13</v>
      </c>
      <c r="C504" s="1" t="s">
        <v>1005</v>
      </c>
      <c r="D504" s="1" t="s">
        <v>1006</v>
      </c>
      <c r="E504" s="1" t="s">
        <v>989</v>
      </c>
      <c r="F504" s="1" t="s">
        <v>50</v>
      </c>
      <c r="G504" s="1" t="s">
        <v>167</v>
      </c>
      <c r="H504" s="1">
        <v>1</v>
      </c>
      <c r="I504" s="1">
        <v>15</v>
      </c>
      <c r="J504" s="1">
        <v>239</v>
      </c>
      <c r="K504" s="1">
        <v>238</v>
      </c>
      <c r="L504" s="1" t="s">
        <v>72</v>
      </c>
      <c r="M504">
        <f t="shared" si="21"/>
        <v>238</v>
      </c>
      <c r="N504">
        <f>+Table2[[#This Row],[TOTAL_CANT_UTILIZADA]]/Table2[[#This Row],[TOTAL_SECCIONES]]</f>
        <v>15.866666666666667</v>
      </c>
      <c r="O504">
        <f t="shared" si="22"/>
        <v>8.3333333333333329E-2</v>
      </c>
      <c r="P504">
        <f t="shared" si="23"/>
        <v>1.25</v>
      </c>
    </row>
    <row r="505" spans="1:16" hidden="1" x14ac:dyDescent="0.2">
      <c r="A505" s="1" t="s">
        <v>12</v>
      </c>
      <c r="B505" s="1" t="s">
        <v>13</v>
      </c>
      <c r="C505" s="1" t="s">
        <v>1007</v>
      </c>
      <c r="D505" s="1" t="s">
        <v>1008</v>
      </c>
      <c r="E505" s="1" t="s">
        <v>989</v>
      </c>
      <c r="F505" s="1" t="s">
        <v>50</v>
      </c>
      <c r="G505" s="1" t="s">
        <v>167</v>
      </c>
      <c r="H505" s="1">
        <v>3</v>
      </c>
      <c r="I505" s="1">
        <v>1</v>
      </c>
      <c r="J505" s="1">
        <v>34</v>
      </c>
      <c r="K505" s="1">
        <v>34</v>
      </c>
      <c r="L505" s="1" t="s">
        <v>25</v>
      </c>
      <c r="M505">
        <f t="shared" si="21"/>
        <v>102</v>
      </c>
      <c r="N505">
        <f>+Table2[[#This Row],[TOTAL_CANT_UTILIZADA]]/Table2[[#This Row],[TOTAL_SECCIONES]]</f>
        <v>34</v>
      </c>
      <c r="O505">
        <f t="shared" si="22"/>
        <v>0.25</v>
      </c>
      <c r="P505">
        <f t="shared" si="23"/>
        <v>0.25</v>
      </c>
    </row>
    <row r="506" spans="1:16" hidden="1" x14ac:dyDescent="0.2">
      <c r="A506" s="1" t="s">
        <v>12</v>
      </c>
      <c r="B506" s="1" t="s">
        <v>13</v>
      </c>
      <c r="C506" s="1" t="s">
        <v>1009</v>
      </c>
      <c r="D506" s="1" t="s">
        <v>1010</v>
      </c>
      <c r="E506" s="1" t="s">
        <v>989</v>
      </c>
      <c r="F506" s="1" t="s">
        <v>50</v>
      </c>
      <c r="G506" s="1" t="s">
        <v>167</v>
      </c>
      <c r="H506" s="1">
        <v>3</v>
      </c>
      <c r="I506" s="1">
        <v>2</v>
      </c>
      <c r="J506" s="1">
        <v>36</v>
      </c>
      <c r="K506" s="1">
        <v>36</v>
      </c>
      <c r="L506" s="1" t="s">
        <v>25</v>
      </c>
      <c r="M506">
        <f t="shared" si="21"/>
        <v>108</v>
      </c>
      <c r="N506">
        <f>+Table2[[#This Row],[TOTAL_CANT_UTILIZADA]]/Table2[[#This Row],[TOTAL_SECCIONES]]</f>
        <v>18</v>
      </c>
      <c r="O506">
        <f t="shared" si="22"/>
        <v>0.25</v>
      </c>
      <c r="P506">
        <f t="shared" si="23"/>
        <v>0.5</v>
      </c>
    </row>
    <row r="507" spans="1:16" hidden="1" x14ac:dyDescent="0.2">
      <c r="A507" s="1" t="s">
        <v>12</v>
      </c>
      <c r="B507" s="1" t="s">
        <v>13</v>
      </c>
      <c r="C507" s="1" t="s">
        <v>1011</v>
      </c>
      <c r="D507" s="1" t="s">
        <v>1012</v>
      </c>
      <c r="E507" s="1" t="s">
        <v>989</v>
      </c>
      <c r="F507" s="1" t="s">
        <v>50</v>
      </c>
      <c r="G507" s="1" t="s">
        <v>167</v>
      </c>
      <c r="H507" s="1">
        <v>3</v>
      </c>
      <c r="I507" s="1">
        <v>6</v>
      </c>
      <c r="J507" s="1">
        <v>165</v>
      </c>
      <c r="K507" s="1">
        <v>160</v>
      </c>
      <c r="L507" s="1" t="s">
        <v>25</v>
      </c>
      <c r="M507">
        <f t="shared" si="21"/>
        <v>480</v>
      </c>
      <c r="N507">
        <f>+Table2[[#This Row],[TOTAL_CANT_UTILIZADA]]/Table2[[#This Row],[TOTAL_SECCIONES]]</f>
        <v>26.666666666666668</v>
      </c>
      <c r="O507">
        <f t="shared" si="22"/>
        <v>0.25</v>
      </c>
      <c r="P507">
        <f t="shared" si="23"/>
        <v>1.5</v>
      </c>
    </row>
    <row r="508" spans="1:16" hidden="1" x14ac:dyDescent="0.2">
      <c r="A508" s="1" t="s">
        <v>12</v>
      </c>
      <c r="B508" s="1" t="s">
        <v>13</v>
      </c>
      <c r="C508" s="1" t="s">
        <v>1013</v>
      </c>
      <c r="D508" s="1" t="s">
        <v>1014</v>
      </c>
      <c r="E508" s="1" t="s">
        <v>989</v>
      </c>
      <c r="F508" s="1" t="s">
        <v>50</v>
      </c>
      <c r="G508" s="1" t="s">
        <v>167</v>
      </c>
      <c r="H508" s="1">
        <v>3</v>
      </c>
      <c r="I508" s="1">
        <v>6</v>
      </c>
      <c r="J508" s="1">
        <v>105</v>
      </c>
      <c r="K508" s="1">
        <v>100</v>
      </c>
      <c r="L508" s="1" t="s">
        <v>25</v>
      </c>
      <c r="M508">
        <f t="shared" si="21"/>
        <v>300</v>
      </c>
      <c r="N508">
        <f>+Table2[[#This Row],[TOTAL_CANT_UTILIZADA]]/Table2[[#This Row],[TOTAL_SECCIONES]]</f>
        <v>16.666666666666668</v>
      </c>
      <c r="O508">
        <f t="shared" si="22"/>
        <v>0.25</v>
      </c>
      <c r="P508">
        <f t="shared" si="23"/>
        <v>1.5</v>
      </c>
    </row>
    <row r="509" spans="1:16" hidden="1" x14ac:dyDescent="0.2">
      <c r="A509" s="1" t="s">
        <v>12</v>
      </c>
      <c r="B509" s="1" t="s">
        <v>13</v>
      </c>
      <c r="C509" s="1" t="s">
        <v>1015</v>
      </c>
      <c r="D509" s="1" t="s">
        <v>185</v>
      </c>
      <c r="E509" s="1" t="s">
        <v>989</v>
      </c>
      <c r="F509" s="1" t="s">
        <v>50</v>
      </c>
      <c r="G509" s="1" t="s">
        <v>167</v>
      </c>
      <c r="H509" s="1">
        <v>3</v>
      </c>
      <c r="I509" s="1">
        <v>1</v>
      </c>
      <c r="J509" s="1">
        <v>2</v>
      </c>
      <c r="K509" s="1">
        <v>1</v>
      </c>
      <c r="L509" s="1" t="s">
        <v>72</v>
      </c>
      <c r="M509">
        <f t="shared" si="21"/>
        <v>3</v>
      </c>
      <c r="N509">
        <f>+Table2[[#This Row],[TOTAL_CANT_UTILIZADA]]/Table2[[#This Row],[TOTAL_SECCIONES]]</f>
        <v>1</v>
      </c>
      <c r="O509">
        <f t="shared" si="22"/>
        <v>0.25</v>
      </c>
      <c r="P509">
        <f t="shared" si="23"/>
        <v>0.25</v>
      </c>
    </row>
    <row r="510" spans="1:16" hidden="1" x14ac:dyDescent="0.2">
      <c r="A510" s="1" t="s">
        <v>12</v>
      </c>
      <c r="B510" s="1" t="s">
        <v>13</v>
      </c>
      <c r="C510" s="1" t="s">
        <v>1016</v>
      </c>
      <c r="D510" s="1" t="s">
        <v>1017</v>
      </c>
      <c r="E510" s="1" t="s">
        <v>989</v>
      </c>
      <c r="F510" s="1" t="s">
        <v>50</v>
      </c>
      <c r="G510" s="1" t="s">
        <v>167</v>
      </c>
      <c r="H510" s="1">
        <v>3</v>
      </c>
      <c r="I510" s="1">
        <v>3</v>
      </c>
      <c r="J510" s="1">
        <v>64</v>
      </c>
      <c r="K510" s="1">
        <v>64</v>
      </c>
      <c r="L510" s="1" t="s">
        <v>25</v>
      </c>
      <c r="M510">
        <f t="shared" si="21"/>
        <v>192</v>
      </c>
      <c r="N510">
        <f>+Table2[[#This Row],[TOTAL_CANT_UTILIZADA]]/Table2[[#This Row],[TOTAL_SECCIONES]]</f>
        <v>21.333333333333332</v>
      </c>
      <c r="O510">
        <f t="shared" si="22"/>
        <v>0.25</v>
      </c>
      <c r="P510">
        <f t="shared" si="23"/>
        <v>0.75</v>
      </c>
    </row>
    <row r="511" spans="1:16" hidden="1" x14ac:dyDescent="0.2">
      <c r="A511" s="1" t="s">
        <v>12</v>
      </c>
      <c r="B511" s="1" t="s">
        <v>13</v>
      </c>
      <c r="C511" s="1" t="s">
        <v>1018</v>
      </c>
      <c r="D511" s="1" t="s">
        <v>1019</v>
      </c>
      <c r="E511" s="1" t="s">
        <v>989</v>
      </c>
      <c r="F511" s="1" t="s">
        <v>50</v>
      </c>
      <c r="G511" s="1" t="s">
        <v>167</v>
      </c>
      <c r="H511" s="1">
        <v>4</v>
      </c>
      <c r="I511" s="1">
        <v>6</v>
      </c>
      <c r="J511" s="1">
        <v>152</v>
      </c>
      <c r="K511" s="1">
        <v>152</v>
      </c>
      <c r="L511" s="1" t="s">
        <v>25</v>
      </c>
      <c r="M511">
        <f t="shared" si="21"/>
        <v>608</v>
      </c>
      <c r="N511">
        <f>+Table2[[#This Row],[TOTAL_CANT_UTILIZADA]]/Table2[[#This Row],[TOTAL_SECCIONES]]</f>
        <v>25.333333333333332</v>
      </c>
      <c r="O511">
        <f t="shared" si="22"/>
        <v>0.33333333333333331</v>
      </c>
      <c r="P511">
        <f t="shared" si="23"/>
        <v>2</v>
      </c>
    </row>
    <row r="512" spans="1:16" hidden="1" x14ac:dyDescent="0.2">
      <c r="A512" s="1" t="s">
        <v>12</v>
      </c>
      <c r="B512" s="1" t="s">
        <v>13</v>
      </c>
      <c r="C512" s="1" t="s">
        <v>1020</v>
      </c>
      <c r="D512" s="1" t="s">
        <v>1021</v>
      </c>
      <c r="E512" s="1" t="s">
        <v>989</v>
      </c>
      <c r="F512" s="1" t="s">
        <v>50</v>
      </c>
      <c r="G512" s="1" t="s">
        <v>167</v>
      </c>
      <c r="H512" s="1">
        <v>3</v>
      </c>
      <c r="I512" s="1">
        <v>1</v>
      </c>
      <c r="J512" s="1">
        <v>41</v>
      </c>
      <c r="K512" s="1">
        <v>39</v>
      </c>
      <c r="L512" s="1" t="s">
        <v>25</v>
      </c>
      <c r="M512">
        <f t="shared" si="21"/>
        <v>117</v>
      </c>
      <c r="N512">
        <f>+Table2[[#This Row],[TOTAL_CANT_UTILIZADA]]/Table2[[#This Row],[TOTAL_SECCIONES]]</f>
        <v>39</v>
      </c>
      <c r="O512">
        <f t="shared" si="22"/>
        <v>0.25</v>
      </c>
      <c r="P512">
        <f t="shared" si="23"/>
        <v>0.25</v>
      </c>
    </row>
    <row r="513" spans="1:16" hidden="1" x14ac:dyDescent="0.2">
      <c r="A513" s="1" t="s">
        <v>12</v>
      </c>
      <c r="B513" s="1" t="s">
        <v>13</v>
      </c>
      <c r="C513" s="1" t="s">
        <v>1022</v>
      </c>
      <c r="D513" s="1" t="s">
        <v>1023</v>
      </c>
      <c r="E513" s="1" t="s">
        <v>989</v>
      </c>
      <c r="F513" s="1" t="s">
        <v>50</v>
      </c>
      <c r="G513" s="1" t="s">
        <v>167</v>
      </c>
      <c r="H513" s="1">
        <v>3</v>
      </c>
      <c r="I513" s="1">
        <v>2</v>
      </c>
      <c r="J513" s="1">
        <v>32</v>
      </c>
      <c r="K513" s="1">
        <v>32</v>
      </c>
      <c r="L513" s="1" t="s">
        <v>25</v>
      </c>
      <c r="M513">
        <f t="shared" si="21"/>
        <v>96</v>
      </c>
      <c r="N513">
        <f>+Table2[[#This Row],[TOTAL_CANT_UTILIZADA]]/Table2[[#This Row],[TOTAL_SECCIONES]]</f>
        <v>16</v>
      </c>
      <c r="O513">
        <f t="shared" si="22"/>
        <v>0.25</v>
      </c>
      <c r="P513">
        <f t="shared" si="23"/>
        <v>0.5</v>
      </c>
    </row>
    <row r="514" spans="1:16" hidden="1" x14ac:dyDescent="0.2">
      <c r="A514" s="1" t="s">
        <v>12</v>
      </c>
      <c r="B514" s="1" t="s">
        <v>13</v>
      </c>
      <c r="C514" s="1" t="s">
        <v>1024</v>
      </c>
      <c r="D514" s="1" t="s">
        <v>1025</v>
      </c>
      <c r="E514" s="1" t="s">
        <v>989</v>
      </c>
      <c r="F514" s="1" t="s">
        <v>50</v>
      </c>
      <c r="G514" s="1" t="s">
        <v>167</v>
      </c>
      <c r="H514" s="1">
        <v>3</v>
      </c>
      <c r="I514" s="1">
        <v>1</v>
      </c>
      <c r="J514" s="1">
        <v>28</v>
      </c>
      <c r="K514" s="1">
        <v>28</v>
      </c>
      <c r="L514" s="1" t="s">
        <v>25</v>
      </c>
      <c r="M514">
        <f t="shared" si="21"/>
        <v>84</v>
      </c>
      <c r="N514">
        <f>+Table2[[#This Row],[TOTAL_CANT_UTILIZADA]]/Table2[[#This Row],[TOTAL_SECCIONES]]</f>
        <v>28</v>
      </c>
      <c r="O514">
        <f t="shared" si="22"/>
        <v>0.25</v>
      </c>
      <c r="P514">
        <f t="shared" si="23"/>
        <v>0.25</v>
      </c>
    </row>
    <row r="515" spans="1:16" hidden="1" x14ac:dyDescent="0.2">
      <c r="A515" s="1" t="s">
        <v>12</v>
      </c>
      <c r="B515" s="1" t="s">
        <v>13</v>
      </c>
      <c r="C515" s="1" t="s">
        <v>1026</v>
      </c>
      <c r="D515" s="1" t="s">
        <v>1027</v>
      </c>
      <c r="E515" s="1" t="s">
        <v>989</v>
      </c>
      <c r="F515" s="1" t="s">
        <v>50</v>
      </c>
      <c r="G515" s="1" t="s">
        <v>167</v>
      </c>
      <c r="H515" s="1">
        <v>3</v>
      </c>
      <c r="I515" s="1">
        <v>3</v>
      </c>
      <c r="J515" s="1">
        <v>64</v>
      </c>
      <c r="K515" s="1">
        <v>64</v>
      </c>
      <c r="L515" s="1" t="s">
        <v>25</v>
      </c>
      <c r="M515">
        <f t="shared" ref="M515:M578" si="24">+K515*H515</f>
        <v>192</v>
      </c>
      <c r="N515">
        <f>+Table2[[#This Row],[TOTAL_CANT_UTILIZADA]]/Table2[[#This Row],[TOTAL_SECCIONES]]</f>
        <v>21.333333333333332</v>
      </c>
      <c r="O515">
        <f t="shared" ref="O515:O578" si="25">+H515/12</f>
        <v>0.25</v>
      </c>
      <c r="P515">
        <f t="shared" ref="P515:P578" si="26">+O515*I515</f>
        <v>0.75</v>
      </c>
    </row>
    <row r="516" spans="1:16" hidden="1" x14ac:dyDescent="0.2">
      <c r="A516" s="1" t="s">
        <v>12</v>
      </c>
      <c r="B516" s="1" t="s">
        <v>13</v>
      </c>
      <c r="C516" s="1" t="s">
        <v>1028</v>
      </c>
      <c r="D516" s="1" t="s">
        <v>69</v>
      </c>
      <c r="E516" s="1" t="s">
        <v>989</v>
      </c>
      <c r="F516" s="1" t="s">
        <v>50</v>
      </c>
      <c r="G516" s="1" t="s">
        <v>167</v>
      </c>
      <c r="H516" s="1">
        <v>0</v>
      </c>
      <c r="I516" s="1">
        <v>10</v>
      </c>
      <c r="J516" s="1">
        <v>22</v>
      </c>
      <c r="K516" s="1">
        <v>16</v>
      </c>
      <c r="L516" s="1" t="s">
        <v>19</v>
      </c>
      <c r="M516">
        <f t="shared" si="24"/>
        <v>0</v>
      </c>
      <c r="N516">
        <f>+Table2[[#This Row],[TOTAL_CANT_UTILIZADA]]/Table2[[#This Row],[TOTAL_SECCIONES]]</f>
        <v>1.6</v>
      </c>
      <c r="O516">
        <f t="shared" si="25"/>
        <v>0</v>
      </c>
      <c r="P516">
        <f t="shared" si="26"/>
        <v>0</v>
      </c>
    </row>
    <row r="517" spans="1:16" hidden="1" x14ac:dyDescent="0.2">
      <c r="A517" s="1" t="s">
        <v>12</v>
      </c>
      <c r="B517" s="1" t="s">
        <v>13</v>
      </c>
      <c r="C517" s="1" t="s">
        <v>1029</v>
      </c>
      <c r="D517" s="1" t="s">
        <v>69</v>
      </c>
      <c r="E517" s="1" t="s">
        <v>989</v>
      </c>
      <c r="F517" s="1" t="s">
        <v>50</v>
      </c>
      <c r="G517" s="1" t="s">
        <v>167</v>
      </c>
      <c r="H517" s="1">
        <v>0</v>
      </c>
      <c r="I517" s="1">
        <v>1</v>
      </c>
      <c r="J517" s="1">
        <v>4</v>
      </c>
      <c r="K517" s="1">
        <v>3</v>
      </c>
      <c r="L517" s="1" t="s">
        <v>19</v>
      </c>
      <c r="M517">
        <f t="shared" si="24"/>
        <v>0</v>
      </c>
      <c r="N517">
        <f>+Table2[[#This Row],[TOTAL_CANT_UTILIZADA]]/Table2[[#This Row],[TOTAL_SECCIONES]]</f>
        <v>3</v>
      </c>
      <c r="O517">
        <f t="shared" si="25"/>
        <v>0</v>
      </c>
      <c r="P517">
        <f t="shared" si="26"/>
        <v>0</v>
      </c>
    </row>
    <row r="518" spans="1:16" hidden="1" x14ac:dyDescent="0.2">
      <c r="A518" s="1" t="s">
        <v>12</v>
      </c>
      <c r="B518" s="1" t="s">
        <v>13</v>
      </c>
      <c r="C518" s="1" t="s">
        <v>1030</v>
      </c>
      <c r="D518" s="1" t="s">
        <v>1031</v>
      </c>
      <c r="E518" s="1" t="s">
        <v>989</v>
      </c>
      <c r="F518" s="1" t="s">
        <v>50</v>
      </c>
      <c r="G518" s="1" t="s">
        <v>167</v>
      </c>
      <c r="H518" s="1">
        <v>3</v>
      </c>
      <c r="I518" s="1">
        <v>2</v>
      </c>
      <c r="J518" s="1">
        <v>60</v>
      </c>
      <c r="K518" s="1">
        <v>60</v>
      </c>
      <c r="L518" s="1" t="s">
        <v>25</v>
      </c>
      <c r="M518">
        <f t="shared" si="24"/>
        <v>180</v>
      </c>
      <c r="N518">
        <f>+Table2[[#This Row],[TOTAL_CANT_UTILIZADA]]/Table2[[#This Row],[TOTAL_SECCIONES]]</f>
        <v>30</v>
      </c>
      <c r="O518">
        <f t="shared" si="25"/>
        <v>0.25</v>
      </c>
      <c r="P518">
        <f t="shared" si="26"/>
        <v>0.5</v>
      </c>
    </row>
    <row r="519" spans="1:16" hidden="1" x14ac:dyDescent="0.2">
      <c r="A519" s="1" t="s">
        <v>12</v>
      </c>
      <c r="B519" s="1" t="s">
        <v>13</v>
      </c>
      <c r="C519" s="1" t="s">
        <v>1032</v>
      </c>
      <c r="D519" s="1" t="s">
        <v>1033</v>
      </c>
      <c r="E519" s="1" t="s">
        <v>989</v>
      </c>
      <c r="F519" s="1" t="s">
        <v>50</v>
      </c>
      <c r="G519" s="1" t="s">
        <v>167</v>
      </c>
      <c r="H519" s="1">
        <v>3</v>
      </c>
      <c r="I519" s="1">
        <v>2</v>
      </c>
      <c r="J519" s="1">
        <v>36</v>
      </c>
      <c r="K519" s="1">
        <v>30</v>
      </c>
      <c r="L519" s="1" t="s">
        <v>25</v>
      </c>
      <c r="M519">
        <f t="shared" si="24"/>
        <v>90</v>
      </c>
      <c r="N519">
        <f>+Table2[[#This Row],[TOTAL_CANT_UTILIZADA]]/Table2[[#This Row],[TOTAL_SECCIONES]]</f>
        <v>15</v>
      </c>
      <c r="O519">
        <f t="shared" si="25"/>
        <v>0.25</v>
      </c>
      <c r="P519">
        <f t="shared" si="26"/>
        <v>0.5</v>
      </c>
    </row>
    <row r="520" spans="1:16" hidden="1" x14ac:dyDescent="0.2">
      <c r="A520" s="1" t="s">
        <v>12</v>
      </c>
      <c r="B520" s="1" t="s">
        <v>13</v>
      </c>
      <c r="C520" s="1" t="s">
        <v>1034</v>
      </c>
      <c r="D520" s="1" t="s">
        <v>1035</v>
      </c>
      <c r="E520" s="1" t="s">
        <v>989</v>
      </c>
      <c r="F520" s="1" t="s">
        <v>50</v>
      </c>
      <c r="G520" s="1" t="s">
        <v>167</v>
      </c>
      <c r="H520" s="1">
        <v>3</v>
      </c>
      <c r="I520" s="1">
        <v>2</v>
      </c>
      <c r="J520" s="1">
        <v>40</v>
      </c>
      <c r="K520" s="1">
        <v>38</v>
      </c>
      <c r="L520" s="1" t="s">
        <v>25</v>
      </c>
      <c r="M520">
        <f t="shared" si="24"/>
        <v>114</v>
      </c>
      <c r="N520">
        <f>+Table2[[#This Row],[TOTAL_CANT_UTILIZADA]]/Table2[[#This Row],[TOTAL_SECCIONES]]</f>
        <v>19</v>
      </c>
      <c r="O520">
        <f t="shared" si="25"/>
        <v>0.25</v>
      </c>
      <c r="P520">
        <f t="shared" si="26"/>
        <v>0.5</v>
      </c>
    </row>
    <row r="521" spans="1:16" hidden="1" x14ac:dyDescent="0.2">
      <c r="A521" s="1" t="s">
        <v>12</v>
      </c>
      <c r="B521" s="1" t="s">
        <v>13</v>
      </c>
      <c r="C521" s="1" t="s">
        <v>1036</v>
      </c>
      <c r="D521" s="1" t="s">
        <v>64</v>
      </c>
      <c r="E521" s="1" t="s">
        <v>989</v>
      </c>
      <c r="F521" s="1" t="s">
        <v>50</v>
      </c>
      <c r="G521" s="1" t="s">
        <v>167</v>
      </c>
      <c r="H521" s="1">
        <v>1</v>
      </c>
      <c r="I521" s="1">
        <v>2</v>
      </c>
      <c r="J521" s="1">
        <v>53</v>
      </c>
      <c r="K521" s="1">
        <v>51</v>
      </c>
      <c r="L521" s="1" t="s">
        <v>65</v>
      </c>
      <c r="M521">
        <f t="shared" si="24"/>
        <v>51</v>
      </c>
      <c r="N521">
        <f>+Table2[[#This Row],[TOTAL_CANT_UTILIZADA]]/Table2[[#This Row],[TOTAL_SECCIONES]]</f>
        <v>25.5</v>
      </c>
      <c r="O521">
        <f t="shared" si="25"/>
        <v>8.3333333333333329E-2</v>
      </c>
      <c r="P521">
        <f t="shared" si="26"/>
        <v>0.16666666666666666</v>
      </c>
    </row>
    <row r="522" spans="1:16" hidden="1" x14ac:dyDescent="0.2">
      <c r="A522" s="1" t="s">
        <v>12</v>
      </c>
      <c r="B522" s="1" t="s">
        <v>13</v>
      </c>
      <c r="C522" s="1" t="s">
        <v>1037</v>
      </c>
      <c r="D522" s="1" t="s">
        <v>64</v>
      </c>
      <c r="E522" s="1" t="s">
        <v>989</v>
      </c>
      <c r="F522" s="1" t="s">
        <v>50</v>
      </c>
      <c r="G522" s="1" t="s">
        <v>167</v>
      </c>
      <c r="H522" s="1">
        <v>1</v>
      </c>
      <c r="I522" s="1">
        <v>3</v>
      </c>
      <c r="J522" s="1">
        <v>39</v>
      </c>
      <c r="K522" s="1">
        <v>36</v>
      </c>
      <c r="L522" s="1" t="s">
        <v>65</v>
      </c>
      <c r="M522">
        <f t="shared" si="24"/>
        <v>36</v>
      </c>
      <c r="N522">
        <f>+Table2[[#This Row],[TOTAL_CANT_UTILIZADA]]/Table2[[#This Row],[TOTAL_SECCIONES]]</f>
        <v>12</v>
      </c>
      <c r="O522">
        <f t="shared" si="25"/>
        <v>8.3333333333333329E-2</v>
      </c>
      <c r="P522">
        <f t="shared" si="26"/>
        <v>0.25</v>
      </c>
    </row>
    <row r="523" spans="1:16" hidden="1" x14ac:dyDescent="0.2">
      <c r="A523" s="1" t="s">
        <v>12</v>
      </c>
      <c r="B523" s="1" t="s">
        <v>13</v>
      </c>
      <c r="C523" s="1" t="s">
        <v>1038</v>
      </c>
      <c r="D523" s="1" t="s">
        <v>1039</v>
      </c>
      <c r="E523" s="1" t="s">
        <v>989</v>
      </c>
      <c r="F523" s="1" t="s">
        <v>50</v>
      </c>
      <c r="G523" s="1" t="s">
        <v>167</v>
      </c>
      <c r="H523" s="1">
        <v>3</v>
      </c>
      <c r="I523" s="1">
        <v>3</v>
      </c>
      <c r="J523" s="1">
        <v>41</v>
      </c>
      <c r="K523" s="1">
        <v>38</v>
      </c>
      <c r="L523" s="1" t="s">
        <v>25</v>
      </c>
      <c r="M523">
        <f t="shared" si="24"/>
        <v>114</v>
      </c>
      <c r="N523">
        <f>+Table2[[#This Row],[TOTAL_CANT_UTILIZADA]]/Table2[[#This Row],[TOTAL_SECCIONES]]</f>
        <v>12.666666666666666</v>
      </c>
      <c r="O523">
        <f t="shared" si="25"/>
        <v>0.25</v>
      </c>
      <c r="P523">
        <f t="shared" si="26"/>
        <v>0.75</v>
      </c>
    </row>
    <row r="524" spans="1:16" hidden="1" x14ac:dyDescent="0.2">
      <c r="A524" s="1" t="s">
        <v>12</v>
      </c>
      <c r="B524" s="1" t="s">
        <v>13</v>
      </c>
      <c r="C524" s="1" t="s">
        <v>1040</v>
      </c>
      <c r="D524" s="1" t="s">
        <v>1041</v>
      </c>
      <c r="E524" s="1" t="s">
        <v>989</v>
      </c>
      <c r="F524" s="1" t="s">
        <v>50</v>
      </c>
      <c r="G524" s="1" t="s">
        <v>167</v>
      </c>
      <c r="H524" s="1">
        <v>3</v>
      </c>
      <c r="I524" s="1">
        <v>1</v>
      </c>
      <c r="J524" s="1">
        <v>20</v>
      </c>
      <c r="K524" s="1">
        <v>18</v>
      </c>
      <c r="L524" s="1" t="s">
        <v>25</v>
      </c>
      <c r="M524">
        <f t="shared" si="24"/>
        <v>54</v>
      </c>
      <c r="N524">
        <f>+Table2[[#This Row],[TOTAL_CANT_UTILIZADA]]/Table2[[#This Row],[TOTAL_SECCIONES]]</f>
        <v>18</v>
      </c>
      <c r="O524">
        <f t="shared" si="25"/>
        <v>0.25</v>
      </c>
      <c r="P524">
        <f t="shared" si="26"/>
        <v>0.25</v>
      </c>
    </row>
    <row r="525" spans="1:16" hidden="1" x14ac:dyDescent="0.2">
      <c r="A525" s="1" t="s">
        <v>12</v>
      </c>
      <c r="B525" s="1" t="s">
        <v>13</v>
      </c>
      <c r="C525" s="1" t="s">
        <v>1042</v>
      </c>
      <c r="D525" s="1" t="s">
        <v>1043</v>
      </c>
      <c r="E525" s="1" t="s">
        <v>989</v>
      </c>
      <c r="F525" s="1" t="s">
        <v>50</v>
      </c>
      <c r="G525" s="1" t="s">
        <v>167</v>
      </c>
      <c r="H525" s="1">
        <v>2</v>
      </c>
      <c r="I525" s="1">
        <v>1</v>
      </c>
      <c r="J525" s="1">
        <v>15</v>
      </c>
      <c r="K525" s="1">
        <v>9</v>
      </c>
      <c r="L525" s="1" t="s">
        <v>25</v>
      </c>
      <c r="M525">
        <f t="shared" si="24"/>
        <v>18</v>
      </c>
      <c r="N525">
        <f>+Table2[[#This Row],[TOTAL_CANT_UTILIZADA]]/Table2[[#This Row],[TOTAL_SECCIONES]]</f>
        <v>9</v>
      </c>
      <c r="O525">
        <f t="shared" si="25"/>
        <v>0.16666666666666666</v>
      </c>
      <c r="P525">
        <f t="shared" si="26"/>
        <v>0.16666666666666666</v>
      </c>
    </row>
    <row r="526" spans="1:16" hidden="1" x14ac:dyDescent="0.2">
      <c r="A526" s="1" t="s">
        <v>12</v>
      </c>
      <c r="B526" s="1" t="s">
        <v>13</v>
      </c>
      <c r="C526" s="1" t="s">
        <v>1044</v>
      </c>
      <c r="D526" s="1" t="s">
        <v>1045</v>
      </c>
      <c r="E526" s="1" t="s">
        <v>989</v>
      </c>
      <c r="F526" s="1" t="s">
        <v>50</v>
      </c>
      <c r="G526" s="1" t="s">
        <v>167</v>
      </c>
      <c r="H526" s="1">
        <v>0</v>
      </c>
      <c r="I526" s="1">
        <v>2</v>
      </c>
      <c r="J526" s="1">
        <v>10</v>
      </c>
      <c r="K526" s="1">
        <v>8</v>
      </c>
      <c r="L526" s="1" t="s">
        <v>87</v>
      </c>
      <c r="M526">
        <f t="shared" si="24"/>
        <v>0</v>
      </c>
      <c r="N526">
        <f>+Table2[[#This Row],[TOTAL_CANT_UTILIZADA]]/Table2[[#This Row],[TOTAL_SECCIONES]]</f>
        <v>4</v>
      </c>
      <c r="O526">
        <f t="shared" si="25"/>
        <v>0</v>
      </c>
      <c r="P526">
        <f t="shared" si="26"/>
        <v>0</v>
      </c>
    </row>
    <row r="527" spans="1:16" hidden="1" x14ac:dyDescent="0.2">
      <c r="A527" s="1" t="s">
        <v>12</v>
      </c>
      <c r="B527" s="1" t="s">
        <v>13</v>
      </c>
      <c r="C527" s="1" t="s">
        <v>1046</v>
      </c>
      <c r="D527" s="1" t="s">
        <v>1047</v>
      </c>
      <c r="E527" s="1" t="s">
        <v>989</v>
      </c>
      <c r="F527" s="1" t="s">
        <v>50</v>
      </c>
      <c r="G527" s="1" t="s">
        <v>167</v>
      </c>
      <c r="H527" s="1">
        <v>4</v>
      </c>
      <c r="I527" s="1">
        <v>2</v>
      </c>
      <c r="J527" s="1">
        <v>24</v>
      </c>
      <c r="K527" s="1">
        <v>22</v>
      </c>
      <c r="L527" s="1" t="s">
        <v>25</v>
      </c>
      <c r="M527">
        <f t="shared" si="24"/>
        <v>88</v>
      </c>
      <c r="N527">
        <f>+Table2[[#This Row],[TOTAL_CANT_UTILIZADA]]/Table2[[#This Row],[TOTAL_SECCIONES]]</f>
        <v>11</v>
      </c>
      <c r="O527">
        <f t="shared" si="25"/>
        <v>0.33333333333333331</v>
      </c>
      <c r="P527">
        <f t="shared" si="26"/>
        <v>0.66666666666666663</v>
      </c>
    </row>
    <row r="528" spans="1:16" hidden="1" x14ac:dyDescent="0.2">
      <c r="A528" s="1" t="s">
        <v>12</v>
      </c>
      <c r="B528" s="1" t="s">
        <v>13</v>
      </c>
      <c r="C528" s="1" t="s">
        <v>1048</v>
      </c>
      <c r="D528" s="1" t="s">
        <v>1049</v>
      </c>
      <c r="E528" s="1" t="s">
        <v>989</v>
      </c>
      <c r="F528" s="1" t="s">
        <v>50</v>
      </c>
      <c r="G528" s="1" t="s">
        <v>167</v>
      </c>
      <c r="H528" s="1">
        <v>3</v>
      </c>
      <c r="I528" s="1">
        <v>2</v>
      </c>
      <c r="J528" s="1">
        <v>32</v>
      </c>
      <c r="K528" s="1">
        <v>22</v>
      </c>
      <c r="L528" s="1" t="s">
        <v>25</v>
      </c>
      <c r="M528">
        <f t="shared" si="24"/>
        <v>66</v>
      </c>
      <c r="N528">
        <f>+Table2[[#This Row],[TOTAL_CANT_UTILIZADA]]/Table2[[#This Row],[TOTAL_SECCIONES]]</f>
        <v>11</v>
      </c>
      <c r="O528">
        <f t="shared" si="25"/>
        <v>0.25</v>
      </c>
      <c r="P528">
        <f t="shared" si="26"/>
        <v>0.5</v>
      </c>
    </row>
    <row r="529" spans="1:16" hidden="1" x14ac:dyDescent="0.2">
      <c r="A529" s="1" t="s">
        <v>12</v>
      </c>
      <c r="B529" s="1" t="s">
        <v>13</v>
      </c>
      <c r="C529" s="1" t="s">
        <v>1050</v>
      </c>
      <c r="D529" s="1" t="s">
        <v>1051</v>
      </c>
      <c r="E529" s="1" t="s">
        <v>989</v>
      </c>
      <c r="F529" s="1" t="s">
        <v>50</v>
      </c>
      <c r="G529" s="1" t="s">
        <v>167</v>
      </c>
      <c r="H529" s="1">
        <v>3</v>
      </c>
      <c r="I529" s="1">
        <v>2</v>
      </c>
      <c r="J529" s="1">
        <v>12</v>
      </c>
      <c r="K529" s="1">
        <v>12</v>
      </c>
      <c r="L529" s="1" t="s">
        <v>25</v>
      </c>
      <c r="M529">
        <f t="shared" si="24"/>
        <v>36</v>
      </c>
      <c r="N529">
        <f>+Table2[[#This Row],[TOTAL_CANT_UTILIZADA]]/Table2[[#This Row],[TOTAL_SECCIONES]]</f>
        <v>6</v>
      </c>
      <c r="O529">
        <f t="shared" si="25"/>
        <v>0.25</v>
      </c>
      <c r="P529">
        <f t="shared" si="26"/>
        <v>0.5</v>
      </c>
    </row>
    <row r="530" spans="1:16" x14ac:dyDescent="0.2">
      <c r="A530" s="1" t="s">
        <v>12</v>
      </c>
      <c r="B530" s="1" t="s">
        <v>13</v>
      </c>
      <c r="C530" s="1" t="s">
        <v>1052</v>
      </c>
      <c r="D530" s="1" t="s">
        <v>1053</v>
      </c>
      <c r="E530" s="1" t="s">
        <v>1054</v>
      </c>
      <c r="F530" s="1" t="s">
        <v>17</v>
      </c>
      <c r="G530" s="1" t="s">
        <v>1055</v>
      </c>
      <c r="H530" s="1">
        <v>0</v>
      </c>
      <c r="I530" s="1">
        <v>4</v>
      </c>
      <c r="J530" s="1">
        <v>4</v>
      </c>
      <c r="K530" s="1">
        <v>4</v>
      </c>
      <c r="L530" s="1" t="s">
        <v>25</v>
      </c>
      <c r="M530">
        <f t="shared" si="24"/>
        <v>0</v>
      </c>
      <c r="N530">
        <f>+Table2[[#This Row],[TOTAL_CANT_UTILIZADA]]/Table2[[#This Row],[TOTAL_SECCIONES]]</f>
        <v>1</v>
      </c>
      <c r="O530">
        <f t="shared" si="25"/>
        <v>0</v>
      </c>
      <c r="P530">
        <f t="shared" si="26"/>
        <v>0</v>
      </c>
    </row>
    <row r="531" spans="1:16" x14ac:dyDescent="0.2">
      <c r="A531" s="1" t="s">
        <v>12</v>
      </c>
      <c r="B531" s="1" t="s">
        <v>13</v>
      </c>
      <c r="C531" s="1" t="s">
        <v>1056</v>
      </c>
      <c r="D531" s="1" t="s">
        <v>1057</v>
      </c>
      <c r="E531" s="1" t="s">
        <v>1054</v>
      </c>
      <c r="F531" s="1" t="s">
        <v>17</v>
      </c>
      <c r="G531" s="1" t="s">
        <v>1055</v>
      </c>
      <c r="H531" s="1">
        <v>0</v>
      </c>
      <c r="I531" s="1">
        <v>1</v>
      </c>
      <c r="J531" s="1">
        <v>10</v>
      </c>
      <c r="K531" s="1">
        <v>7</v>
      </c>
      <c r="L531" s="1" t="s">
        <v>65</v>
      </c>
      <c r="M531">
        <f t="shared" si="24"/>
        <v>0</v>
      </c>
      <c r="N531">
        <f>+Table2[[#This Row],[TOTAL_CANT_UTILIZADA]]/Table2[[#This Row],[TOTAL_SECCIONES]]</f>
        <v>7</v>
      </c>
      <c r="O531">
        <f t="shared" si="25"/>
        <v>0</v>
      </c>
      <c r="P531">
        <f t="shared" si="26"/>
        <v>0</v>
      </c>
    </row>
    <row r="532" spans="1:16" x14ac:dyDescent="0.2">
      <c r="A532" s="1" t="s">
        <v>12</v>
      </c>
      <c r="B532" s="1" t="s">
        <v>13</v>
      </c>
      <c r="C532" s="1" t="s">
        <v>1058</v>
      </c>
      <c r="D532" s="1" t="s">
        <v>580</v>
      </c>
      <c r="E532" s="1" t="s">
        <v>1054</v>
      </c>
      <c r="F532" s="1" t="s">
        <v>17</v>
      </c>
      <c r="G532" s="1" t="s">
        <v>1055</v>
      </c>
      <c r="H532" s="1">
        <v>0</v>
      </c>
      <c r="I532" s="1">
        <v>1</v>
      </c>
      <c r="J532" s="1">
        <v>1</v>
      </c>
      <c r="K532" s="1">
        <v>1</v>
      </c>
      <c r="L532" s="1" t="s">
        <v>19</v>
      </c>
      <c r="M532">
        <f t="shared" si="24"/>
        <v>0</v>
      </c>
      <c r="N532">
        <f>+Table2[[#This Row],[TOTAL_CANT_UTILIZADA]]/Table2[[#This Row],[TOTAL_SECCIONES]]</f>
        <v>1</v>
      </c>
      <c r="O532">
        <f t="shared" si="25"/>
        <v>0</v>
      </c>
      <c r="P532">
        <f t="shared" si="26"/>
        <v>0</v>
      </c>
    </row>
    <row r="533" spans="1:16" x14ac:dyDescent="0.2">
      <c r="A533" s="1" t="s">
        <v>12</v>
      </c>
      <c r="B533" s="1" t="s">
        <v>13</v>
      </c>
      <c r="C533" s="1" t="s">
        <v>1059</v>
      </c>
      <c r="D533" s="1" t="s">
        <v>1060</v>
      </c>
      <c r="E533" s="1" t="s">
        <v>1054</v>
      </c>
      <c r="F533" s="1" t="s">
        <v>17</v>
      </c>
      <c r="G533" s="1" t="s">
        <v>1055</v>
      </c>
      <c r="H533" s="1">
        <v>0</v>
      </c>
      <c r="I533" s="1">
        <v>7</v>
      </c>
      <c r="J533" s="1">
        <v>9</v>
      </c>
      <c r="K533" s="1">
        <v>10</v>
      </c>
      <c r="L533" s="1" t="s">
        <v>19</v>
      </c>
      <c r="M533">
        <f t="shared" si="24"/>
        <v>0</v>
      </c>
      <c r="N533">
        <f>+Table2[[#This Row],[TOTAL_CANT_UTILIZADA]]/Table2[[#This Row],[TOTAL_SECCIONES]]</f>
        <v>1.4285714285714286</v>
      </c>
      <c r="O533">
        <f t="shared" si="25"/>
        <v>0</v>
      </c>
      <c r="P533">
        <f t="shared" si="26"/>
        <v>0</v>
      </c>
    </row>
    <row r="534" spans="1:16" x14ac:dyDescent="0.2">
      <c r="A534" s="1" t="s">
        <v>12</v>
      </c>
      <c r="B534" s="1" t="s">
        <v>13</v>
      </c>
      <c r="C534" s="1" t="s">
        <v>1061</v>
      </c>
      <c r="D534" s="1" t="s">
        <v>1062</v>
      </c>
      <c r="E534" s="1" t="s">
        <v>1054</v>
      </c>
      <c r="F534" s="1" t="s">
        <v>17</v>
      </c>
      <c r="G534" s="1" t="s">
        <v>1055</v>
      </c>
      <c r="H534" s="1">
        <v>3</v>
      </c>
      <c r="I534" s="1">
        <v>1</v>
      </c>
      <c r="J534" s="1">
        <v>1</v>
      </c>
      <c r="K534" s="1">
        <v>1</v>
      </c>
      <c r="L534" s="1" t="s">
        <v>25</v>
      </c>
      <c r="M534">
        <f t="shared" si="24"/>
        <v>3</v>
      </c>
      <c r="N534">
        <f>+Table2[[#This Row],[TOTAL_CANT_UTILIZADA]]/Table2[[#This Row],[TOTAL_SECCIONES]]</f>
        <v>1</v>
      </c>
      <c r="O534">
        <f t="shared" si="25"/>
        <v>0.25</v>
      </c>
      <c r="P534">
        <f t="shared" si="26"/>
        <v>0.25</v>
      </c>
    </row>
    <row r="535" spans="1:16" x14ac:dyDescent="0.2">
      <c r="A535" s="1" t="s">
        <v>12</v>
      </c>
      <c r="B535" s="1" t="s">
        <v>13</v>
      </c>
      <c r="C535" s="1" t="s">
        <v>1063</v>
      </c>
      <c r="D535" s="1" t="s">
        <v>1064</v>
      </c>
      <c r="E535" s="1" t="s">
        <v>1054</v>
      </c>
      <c r="F535" s="1" t="s">
        <v>17</v>
      </c>
      <c r="G535" s="1" t="s">
        <v>1055</v>
      </c>
      <c r="H535" s="1">
        <v>3</v>
      </c>
      <c r="I535" s="1">
        <v>1</v>
      </c>
      <c r="J535" s="1">
        <v>20</v>
      </c>
      <c r="K535" s="1">
        <v>9</v>
      </c>
      <c r="L535" s="1" t="s">
        <v>25</v>
      </c>
      <c r="M535">
        <f t="shared" si="24"/>
        <v>27</v>
      </c>
      <c r="N535">
        <f>+Table2[[#This Row],[TOTAL_CANT_UTILIZADA]]/Table2[[#This Row],[TOTAL_SECCIONES]]</f>
        <v>9</v>
      </c>
      <c r="O535">
        <f t="shared" si="25"/>
        <v>0.25</v>
      </c>
      <c r="P535">
        <f t="shared" si="26"/>
        <v>0.25</v>
      </c>
    </row>
    <row r="536" spans="1:16" x14ac:dyDescent="0.2">
      <c r="A536" s="1" t="s">
        <v>12</v>
      </c>
      <c r="B536" s="1" t="s">
        <v>13</v>
      </c>
      <c r="C536" s="1" t="s">
        <v>1065</v>
      </c>
      <c r="D536" s="1" t="s">
        <v>1066</v>
      </c>
      <c r="E536" s="1" t="s">
        <v>1054</v>
      </c>
      <c r="F536" s="1" t="s">
        <v>17</v>
      </c>
      <c r="G536" s="1" t="s">
        <v>1055</v>
      </c>
      <c r="H536" s="1">
        <v>3</v>
      </c>
      <c r="I536" s="1">
        <v>1</v>
      </c>
      <c r="J536" s="1">
        <v>20</v>
      </c>
      <c r="K536" s="1">
        <v>9</v>
      </c>
      <c r="L536" s="1" t="s">
        <v>25</v>
      </c>
      <c r="M536">
        <f t="shared" si="24"/>
        <v>27</v>
      </c>
      <c r="N536">
        <f>+Table2[[#This Row],[TOTAL_CANT_UTILIZADA]]/Table2[[#This Row],[TOTAL_SECCIONES]]</f>
        <v>9</v>
      </c>
      <c r="O536">
        <f t="shared" si="25"/>
        <v>0.25</v>
      </c>
      <c r="P536">
        <f t="shared" si="26"/>
        <v>0.25</v>
      </c>
    </row>
    <row r="537" spans="1:16" x14ac:dyDescent="0.2">
      <c r="A537" s="1" t="s">
        <v>12</v>
      </c>
      <c r="B537" s="1" t="s">
        <v>13</v>
      </c>
      <c r="C537" s="1" t="s">
        <v>1067</v>
      </c>
      <c r="D537" s="1" t="s">
        <v>1068</v>
      </c>
      <c r="E537" s="1" t="s">
        <v>1054</v>
      </c>
      <c r="F537" s="1" t="s">
        <v>17</v>
      </c>
      <c r="G537" s="1" t="s">
        <v>1055</v>
      </c>
      <c r="H537" s="1">
        <v>0</v>
      </c>
      <c r="I537" s="1">
        <v>2</v>
      </c>
      <c r="J537" s="1">
        <v>32</v>
      </c>
      <c r="K537" s="1">
        <v>14</v>
      </c>
      <c r="L537" s="1" t="s">
        <v>25</v>
      </c>
      <c r="M537">
        <f t="shared" si="24"/>
        <v>0</v>
      </c>
      <c r="N537">
        <f>+Table2[[#This Row],[TOTAL_CANT_UTILIZADA]]/Table2[[#This Row],[TOTAL_SECCIONES]]</f>
        <v>7</v>
      </c>
      <c r="O537">
        <f t="shared" si="25"/>
        <v>0</v>
      </c>
      <c r="P537">
        <f t="shared" si="26"/>
        <v>0</v>
      </c>
    </row>
    <row r="538" spans="1:16" x14ac:dyDescent="0.2">
      <c r="A538" s="1" t="s">
        <v>12</v>
      </c>
      <c r="B538" s="1" t="s">
        <v>13</v>
      </c>
      <c r="C538" s="1" t="s">
        <v>1069</v>
      </c>
      <c r="D538" s="1" t="s">
        <v>1070</v>
      </c>
      <c r="E538" s="1" t="s">
        <v>1054</v>
      </c>
      <c r="F538" s="1" t="s">
        <v>17</v>
      </c>
      <c r="G538" s="1" t="s">
        <v>1055</v>
      </c>
      <c r="H538" s="1">
        <v>0</v>
      </c>
      <c r="I538" s="1">
        <v>3</v>
      </c>
      <c r="J538" s="1">
        <v>3</v>
      </c>
      <c r="K538" s="1">
        <v>3</v>
      </c>
      <c r="L538" s="1" t="s">
        <v>19</v>
      </c>
      <c r="M538">
        <f t="shared" si="24"/>
        <v>0</v>
      </c>
      <c r="N538">
        <f>+Table2[[#This Row],[TOTAL_CANT_UTILIZADA]]/Table2[[#This Row],[TOTAL_SECCIONES]]</f>
        <v>1</v>
      </c>
      <c r="O538">
        <f t="shared" si="25"/>
        <v>0</v>
      </c>
      <c r="P538">
        <f t="shared" si="26"/>
        <v>0</v>
      </c>
    </row>
    <row r="539" spans="1:16" x14ac:dyDescent="0.2">
      <c r="A539" s="1" t="s">
        <v>12</v>
      </c>
      <c r="B539" s="1" t="s">
        <v>13</v>
      </c>
      <c r="C539" s="1" t="s">
        <v>1071</v>
      </c>
      <c r="D539" s="1" t="s">
        <v>1072</v>
      </c>
      <c r="E539" s="1" t="s">
        <v>1054</v>
      </c>
      <c r="F539" s="1" t="s">
        <v>17</v>
      </c>
      <c r="G539" s="1" t="s">
        <v>1055</v>
      </c>
      <c r="H539" s="1">
        <v>0</v>
      </c>
      <c r="I539" s="1">
        <v>4</v>
      </c>
      <c r="J539" s="1">
        <v>9</v>
      </c>
      <c r="K539" s="1">
        <v>6</v>
      </c>
      <c r="L539" s="1" t="s">
        <v>22</v>
      </c>
      <c r="M539">
        <f t="shared" si="24"/>
        <v>0</v>
      </c>
      <c r="N539">
        <f>+Table2[[#This Row],[TOTAL_CANT_UTILIZADA]]/Table2[[#This Row],[TOTAL_SECCIONES]]</f>
        <v>1.5</v>
      </c>
      <c r="O539">
        <f t="shared" si="25"/>
        <v>0</v>
      </c>
      <c r="P539">
        <f t="shared" si="26"/>
        <v>0</v>
      </c>
    </row>
    <row r="540" spans="1:16" x14ac:dyDescent="0.2">
      <c r="A540" s="1" t="s">
        <v>12</v>
      </c>
      <c r="B540" s="1" t="s">
        <v>13</v>
      </c>
      <c r="C540" s="1" t="s">
        <v>1073</v>
      </c>
      <c r="D540" s="1" t="s">
        <v>1074</v>
      </c>
      <c r="E540" s="1" t="s">
        <v>1054</v>
      </c>
      <c r="F540" s="1" t="s">
        <v>17</v>
      </c>
      <c r="G540" s="1" t="s">
        <v>1055</v>
      </c>
      <c r="H540" s="1">
        <v>3</v>
      </c>
      <c r="I540" s="1">
        <v>1</v>
      </c>
      <c r="J540" s="1">
        <v>20</v>
      </c>
      <c r="K540" s="1">
        <v>6</v>
      </c>
      <c r="L540" s="1" t="s">
        <v>25</v>
      </c>
      <c r="M540">
        <f t="shared" si="24"/>
        <v>18</v>
      </c>
      <c r="N540">
        <f>+Table2[[#This Row],[TOTAL_CANT_UTILIZADA]]/Table2[[#This Row],[TOTAL_SECCIONES]]</f>
        <v>6</v>
      </c>
      <c r="O540">
        <f t="shared" si="25"/>
        <v>0.25</v>
      </c>
      <c r="P540">
        <f t="shared" si="26"/>
        <v>0.25</v>
      </c>
    </row>
    <row r="541" spans="1:16" x14ac:dyDescent="0.2">
      <c r="A541" s="1" t="s">
        <v>12</v>
      </c>
      <c r="B541" s="1" t="s">
        <v>13</v>
      </c>
      <c r="C541" s="1" t="s">
        <v>1075</v>
      </c>
      <c r="D541" s="1" t="s">
        <v>1076</v>
      </c>
      <c r="E541" s="1" t="s">
        <v>1054</v>
      </c>
      <c r="F541" s="1" t="s">
        <v>17</v>
      </c>
      <c r="G541" s="1" t="s">
        <v>1055</v>
      </c>
      <c r="H541" s="1">
        <v>3</v>
      </c>
      <c r="I541" s="1">
        <v>1</v>
      </c>
      <c r="J541" s="1">
        <v>7</v>
      </c>
      <c r="K541" s="1">
        <v>7</v>
      </c>
      <c r="L541" s="1" t="s">
        <v>25</v>
      </c>
      <c r="M541">
        <f t="shared" si="24"/>
        <v>21</v>
      </c>
      <c r="N541">
        <f>+Table2[[#This Row],[TOTAL_CANT_UTILIZADA]]/Table2[[#This Row],[TOTAL_SECCIONES]]</f>
        <v>7</v>
      </c>
      <c r="O541">
        <f t="shared" si="25"/>
        <v>0.25</v>
      </c>
      <c r="P541">
        <f t="shared" si="26"/>
        <v>0.25</v>
      </c>
    </row>
    <row r="542" spans="1:16" x14ac:dyDescent="0.2">
      <c r="A542" s="1" t="s">
        <v>12</v>
      </c>
      <c r="B542" s="1" t="s">
        <v>13</v>
      </c>
      <c r="C542" s="1" t="s">
        <v>1077</v>
      </c>
      <c r="D542" s="1" t="s">
        <v>1078</v>
      </c>
      <c r="E542" s="1" t="s">
        <v>1054</v>
      </c>
      <c r="F542" s="1" t="s">
        <v>17</v>
      </c>
      <c r="G542" s="1" t="s">
        <v>1055</v>
      </c>
      <c r="H542" s="1">
        <v>3</v>
      </c>
      <c r="I542" s="1">
        <v>1</v>
      </c>
      <c r="J542" s="1">
        <v>20</v>
      </c>
      <c r="K542" s="1">
        <v>3</v>
      </c>
      <c r="L542" s="1" t="s">
        <v>25</v>
      </c>
      <c r="M542">
        <f t="shared" si="24"/>
        <v>9</v>
      </c>
      <c r="N542">
        <f>+Table2[[#This Row],[TOTAL_CANT_UTILIZADA]]/Table2[[#This Row],[TOTAL_SECCIONES]]</f>
        <v>3</v>
      </c>
      <c r="O542">
        <f t="shared" si="25"/>
        <v>0.25</v>
      </c>
      <c r="P542">
        <f t="shared" si="26"/>
        <v>0.25</v>
      </c>
    </row>
    <row r="543" spans="1:16" x14ac:dyDescent="0.2">
      <c r="A543" s="1" t="s">
        <v>12</v>
      </c>
      <c r="B543" s="1" t="s">
        <v>13</v>
      </c>
      <c r="C543" s="1" t="s">
        <v>1079</v>
      </c>
      <c r="D543" s="1" t="s">
        <v>1080</v>
      </c>
      <c r="E543" s="1" t="s">
        <v>1054</v>
      </c>
      <c r="F543" s="1" t="s">
        <v>17</v>
      </c>
      <c r="G543" s="1" t="s">
        <v>1055</v>
      </c>
      <c r="H543" s="1">
        <v>3</v>
      </c>
      <c r="I543" s="1">
        <v>1</v>
      </c>
      <c r="J543" s="1">
        <v>10</v>
      </c>
      <c r="K543" s="1">
        <v>4</v>
      </c>
      <c r="L543" s="1" t="s">
        <v>25</v>
      </c>
      <c r="M543">
        <f t="shared" si="24"/>
        <v>12</v>
      </c>
      <c r="N543">
        <f>+Table2[[#This Row],[TOTAL_CANT_UTILIZADA]]/Table2[[#This Row],[TOTAL_SECCIONES]]</f>
        <v>4</v>
      </c>
      <c r="O543">
        <f t="shared" si="25"/>
        <v>0.25</v>
      </c>
      <c r="P543">
        <f t="shared" si="26"/>
        <v>0.25</v>
      </c>
    </row>
    <row r="544" spans="1:16" x14ac:dyDescent="0.2">
      <c r="A544" s="1" t="s">
        <v>12</v>
      </c>
      <c r="B544" s="1" t="s">
        <v>13</v>
      </c>
      <c r="C544" s="1" t="s">
        <v>1081</v>
      </c>
      <c r="D544" s="1" t="s">
        <v>1082</v>
      </c>
      <c r="E544" s="1" t="s">
        <v>1054</v>
      </c>
      <c r="F544" s="1" t="s">
        <v>17</v>
      </c>
      <c r="G544" s="1" t="s">
        <v>1055</v>
      </c>
      <c r="H544" s="1">
        <v>0</v>
      </c>
      <c r="I544" s="1">
        <v>3</v>
      </c>
      <c r="J544" s="1">
        <v>3</v>
      </c>
      <c r="K544" s="1">
        <v>3</v>
      </c>
      <c r="L544" s="1" t="s">
        <v>19</v>
      </c>
      <c r="M544">
        <f t="shared" si="24"/>
        <v>0</v>
      </c>
      <c r="N544">
        <f>+Table2[[#This Row],[TOTAL_CANT_UTILIZADA]]/Table2[[#This Row],[TOTAL_SECCIONES]]</f>
        <v>1</v>
      </c>
      <c r="O544">
        <f t="shared" si="25"/>
        <v>0</v>
      </c>
      <c r="P544">
        <f t="shared" si="26"/>
        <v>0</v>
      </c>
    </row>
    <row r="545" spans="1:16" x14ac:dyDescent="0.2">
      <c r="A545" s="1" t="s">
        <v>12</v>
      </c>
      <c r="B545" s="1" t="s">
        <v>13</v>
      </c>
      <c r="C545" s="1" t="s">
        <v>1083</v>
      </c>
      <c r="D545" s="1" t="s">
        <v>336</v>
      </c>
      <c r="E545" s="1" t="s">
        <v>1054</v>
      </c>
      <c r="F545" s="1" t="s">
        <v>17</v>
      </c>
      <c r="G545" s="1" t="s">
        <v>1055</v>
      </c>
      <c r="H545" s="1">
        <v>0</v>
      </c>
      <c r="I545" s="1">
        <v>14</v>
      </c>
      <c r="J545" s="1">
        <v>29</v>
      </c>
      <c r="K545" s="1">
        <v>25</v>
      </c>
      <c r="L545" s="1" t="s">
        <v>22</v>
      </c>
      <c r="M545">
        <f t="shared" si="24"/>
        <v>0</v>
      </c>
      <c r="N545">
        <f>+Table2[[#This Row],[TOTAL_CANT_UTILIZADA]]/Table2[[#This Row],[TOTAL_SECCIONES]]</f>
        <v>1.7857142857142858</v>
      </c>
      <c r="O545">
        <f t="shared" si="25"/>
        <v>0</v>
      </c>
      <c r="P545">
        <f t="shared" si="26"/>
        <v>0</v>
      </c>
    </row>
    <row r="546" spans="1:16" x14ac:dyDescent="0.2">
      <c r="A546" s="1" t="s">
        <v>12</v>
      </c>
      <c r="B546" s="1" t="s">
        <v>13</v>
      </c>
      <c r="C546" s="1" t="s">
        <v>1084</v>
      </c>
      <c r="D546" s="1" t="s">
        <v>1085</v>
      </c>
      <c r="E546" s="1" t="s">
        <v>1054</v>
      </c>
      <c r="F546" s="1" t="s">
        <v>17</v>
      </c>
      <c r="G546" s="1" t="s">
        <v>1055</v>
      </c>
      <c r="H546" s="1">
        <v>3</v>
      </c>
      <c r="I546" s="1">
        <v>1</v>
      </c>
      <c r="J546" s="1">
        <v>15</v>
      </c>
      <c r="K546" s="1">
        <v>6</v>
      </c>
      <c r="L546" s="1" t="s">
        <v>25</v>
      </c>
      <c r="M546">
        <f t="shared" si="24"/>
        <v>18</v>
      </c>
      <c r="N546">
        <f>+Table2[[#This Row],[TOTAL_CANT_UTILIZADA]]/Table2[[#This Row],[TOTAL_SECCIONES]]</f>
        <v>6</v>
      </c>
      <c r="O546">
        <f t="shared" si="25"/>
        <v>0.25</v>
      </c>
      <c r="P546">
        <f t="shared" si="26"/>
        <v>0.25</v>
      </c>
    </row>
    <row r="547" spans="1:16" x14ac:dyDescent="0.2">
      <c r="A547" s="1" t="s">
        <v>12</v>
      </c>
      <c r="B547" s="1" t="s">
        <v>13</v>
      </c>
      <c r="C547" s="1" t="s">
        <v>1086</v>
      </c>
      <c r="D547" s="1" t="s">
        <v>1087</v>
      </c>
      <c r="E547" s="1" t="s">
        <v>1054</v>
      </c>
      <c r="F547" s="1" t="s">
        <v>17</v>
      </c>
      <c r="G547" s="1" t="s">
        <v>1055</v>
      </c>
      <c r="H547" s="1">
        <v>3</v>
      </c>
      <c r="I547" s="1">
        <v>1</v>
      </c>
      <c r="J547" s="1">
        <v>12</v>
      </c>
      <c r="K547" s="1">
        <v>8</v>
      </c>
      <c r="L547" s="1" t="s">
        <v>25</v>
      </c>
      <c r="M547">
        <f t="shared" si="24"/>
        <v>24</v>
      </c>
      <c r="N547">
        <f>+Table2[[#This Row],[TOTAL_CANT_UTILIZADA]]/Table2[[#This Row],[TOTAL_SECCIONES]]</f>
        <v>8</v>
      </c>
      <c r="O547">
        <f t="shared" si="25"/>
        <v>0.25</v>
      </c>
      <c r="P547">
        <f t="shared" si="26"/>
        <v>0.25</v>
      </c>
    </row>
    <row r="548" spans="1:16" x14ac:dyDescent="0.2">
      <c r="A548" s="1" t="s">
        <v>12</v>
      </c>
      <c r="B548" s="1" t="s">
        <v>13</v>
      </c>
      <c r="C548" s="1" t="s">
        <v>1088</v>
      </c>
      <c r="D548" s="1" t="s">
        <v>1089</v>
      </c>
      <c r="E548" s="1" t="s">
        <v>1054</v>
      </c>
      <c r="F548" s="1" t="s">
        <v>17</v>
      </c>
      <c r="G548" s="1" t="s">
        <v>1055</v>
      </c>
      <c r="H548" s="1">
        <v>3</v>
      </c>
      <c r="I548" s="1">
        <v>1</v>
      </c>
      <c r="J548" s="1">
        <v>20</v>
      </c>
      <c r="K548" s="1">
        <v>3</v>
      </c>
      <c r="L548" s="1" t="s">
        <v>72</v>
      </c>
      <c r="M548">
        <f t="shared" si="24"/>
        <v>9</v>
      </c>
      <c r="N548">
        <f>+Table2[[#This Row],[TOTAL_CANT_UTILIZADA]]/Table2[[#This Row],[TOTAL_SECCIONES]]</f>
        <v>3</v>
      </c>
      <c r="O548">
        <f t="shared" si="25"/>
        <v>0.25</v>
      </c>
      <c r="P548">
        <f t="shared" si="26"/>
        <v>0.25</v>
      </c>
    </row>
    <row r="549" spans="1:16" x14ac:dyDescent="0.2">
      <c r="A549" s="1" t="s">
        <v>12</v>
      </c>
      <c r="B549" s="1" t="s">
        <v>13</v>
      </c>
      <c r="C549" s="1" t="s">
        <v>1090</v>
      </c>
      <c r="D549" s="1" t="s">
        <v>339</v>
      </c>
      <c r="E549" s="1" t="s">
        <v>1054</v>
      </c>
      <c r="F549" s="1" t="s">
        <v>17</v>
      </c>
      <c r="G549" s="1" t="s">
        <v>1055</v>
      </c>
      <c r="H549" s="1">
        <v>0</v>
      </c>
      <c r="I549" s="1">
        <v>2</v>
      </c>
      <c r="J549" s="1">
        <v>17</v>
      </c>
      <c r="K549" s="1">
        <v>11</v>
      </c>
      <c r="L549" s="1" t="s">
        <v>25</v>
      </c>
      <c r="M549">
        <f t="shared" si="24"/>
        <v>0</v>
      </c>
      <c r="N549">
        <f>+Table2[[#This Row],[TOTAL_CANT_UTILIZADA]]/Table2[[#This Row],[TOTAL_SECCIONES]]</f>
        <v>5.5</v>
      </c>
      <c r="O549">
        <f t="shared" si="25"/>
        <v>0</v>
      </c>
      <c r="P549">
        <f t="shared" si="26"/>
        <v>0</v>
      </c>
    </row>
    <row r="550" spans="1:16" hidden="1" x14ac:dyDescent="0.2">
      <c r="A550" s="1" t="s">
        <v>12</v>
      </c>
      <c r="B550" s="1" t="s">
        <v>13</v>
      </c>
      <c r="C550" s="1" t="s">
        <v>1091</v>
      </c>
      <c r="D550" s="1" t="s">
        <v>1092</v>
      </c>
      <c r="E550" s="1" t="s">
        <v>1054</v>
      </c>
      <c r="F550" s="1" t="s">
        <v>50</v>
      </c>
      <c r="G550" s="1" t="s">
        <v>1055</v>
      </c>
      <c r="H550" s="1">
        <v>3</v>
      </c>
      <c r="I550" s="1">
        <v>2</v>
      </c>
      <c r="J550" s="1">
        <v>46</v>
      </c>
      <c r="K550" s="1">
        <v>46</v>
      </c>
      <c r="L550" s="1" t="s">
        <v>25</v>
      </c>
      <c r="M550">
        <f t="shared" si="24"/>
        <v>138</v>
      </c>
      <c r="N550">
        <f>+Table2[[#This Row],[TOTAL_CANT_UTILIZADA]]/Table2[[#This Row],[TOTAL_SECCIONES]]</f>
        <v>23</v>
      </c>
      <c r="O550">
        <f t="shared" si="25"/>
        <v>0.25</v>
      </c>
      <c r="P550">
        <f t="shared" si="26"/>
        <v>0.5</v>
      </c>
    </row>
    <row r="551" spans="1:16" hidden="1" x14ac:dyDescent="0.2">
      <c r="A551" s="1" t="s">
        <v>12</v>
      </c>
      <c r="B551" s="1" t="s">
        <v>13</v>
      </c>
      <c r="C551" s="1" t="s">
        <v>1093</v>
      </c>
      <c r="D551" s="1" t="s">
        <v>1094</v>
      </c>
      <c r="E551" s="1" t="s">
        <v>1054</v>
      </c>
      <c r="F551" s="1" t="s">
        <v>50</v>
      </c>
      <c r="G551" s="1" t="s">
        <v>1055</v>
      </c>
      <c r="H551" s="1">
        <v>4</v>
      </c>
      <c r="I551" s="1">
        <v>3</v>
      </c>
      <c r="J551" s="1">
        <v>82</v>
      </c>
      <c r="K551" s="1">
        <v>73</v>
      </c>
      <c r="L551" s="1" t="s">
        <v>25</v>
      </c>
      <c r="M551">
        <f t="shared" si="24"/>
        <v>292</v>
      </c>
      <c r="N551">
        <f>+Table2[[#This Row],[TOTAL_CANT_UTILIZADA]]/Table2[[#This Row],[TOTAL_SECCIONES]]</f>
        <v>24.333333333333332</v>
      </c>
      <c r="O551">
        <f t="shared" si="25"/>
        <v>0.33333333333333331</v>
      </c>
      <c r="P551">
        <f t="shared" si="26"/>
        <v>1</v>
      </c>
    </row>
    <row r="552" spans="1:16" hidden="1" x14ac:dyDescent="0.2">
      <c r="A552" s="1" t="s">
        <v>12</v>
      </c>
      <c r="B552" s="1" t="s">
        <v>13</v>
      </c>
      <c r="C552" s="1" t="s">
        <v>1095</v>
      </c>
      <c r="D552" s="1" t="s">
        <v>1096</v>
      </c>
      <c r="E552" s="1" t="s">
        <v>1054</v>
      </c>
      <c r="F552" s="1" t="s">
        <v>50</v>
      </c>
      <c r="G552" s="1" t="s">
        <v>1055</v>
      </c>
      <c r="H552" s="1">
        <v>3</v>
      </c>
      <c r="I552" s="1">
        <v>1</v>
      </c>
      <c r="J552" s="1">
        <v>20</v>
      </c>
      <c r="K552" s="1">
        <v>5</v>
      </c>
      <c r="L552" s="1" t="s">
        <v>25</v>
      </c>
      <c r="M552">
        <f t="shared" si="24"/>
        <v>15</v>
      </c>
      <c r="N552">
        <f>+Table2[[#This Row],[TOTAL_CANT_UTILIZADA]]/Table2[[#This Row],[TOTAL_SECCIONES]]</f>
        <v>5</v>
      </c>
      <c r="O552">
        <f t="shared" si="25"/>
        <v>0.25</v>
      </c>
      <c r="P552">
        <f t="shared" si="26"/>
        <v>0.25</v>
      </c>
    </row>
    <row r="553" spans="1:16" hidden="1" x14ac:dyDescent="0.2">
      <c r="A553" s="1" t="s">
        <v>12</v>
      </c>
      <c r="B553" s="1" t="s">
        <v>13</v>
      </c>
      <c r="C553" s="1" t="s">
        <v>1097</v>
      </c>
      <c r="D553" s="1" t="s">
        <v>1098</v>
      </c>
      <c r="E553" s="1" t="s">
        <v>1054</v>
      </c>
      <c r="F553" s="1" t="s">
        <v>50</v>
      </c>
      <c r="G553" s="1" t="s">
        <v>1055</v>
      </c>
      <c r="H553" s="1">
        <v>4</v>
      </c>
      <c r="I553" s="1">
        <v>3</v>
      </c>
      <c r="J553" s="1">
        <v>62</v>
      </c>
      <c r="K553" s="1">
        <v>44</v>
      </c>
      <c r="L553" s="1" t="s">
        <v>25</v>
      </c>
      <c r="M553">
        <f t="shared" si="24"/>
        <v>176</v>
      </c>
      <c r="N553">
        <f>+Table2[[#This Row],[TOTAL_CANT_UTILIZADA]]/Table2[[#This Row],[TOTAL_SECCIONES]]</f>
        <v>14.666666666666666</v>
      </c>
      <c r="O553">
        <f t="shared" si="25"/>
        <v>0.33333333333333331</v>
      </c>
      <c r="P553">
        <f t="shared" si="26"/>
        <v>1</v>
      </c>
    </row>
    <row r="554" spans="1:16" hidden="1" x14ac:dyDescent="0.2">
      <c r="A554" s="1" t="s">
        <v>12</v>
      </c>
      <c r="B554" s="1" t="s">
        <v>13</v>
      </c>
      <c r="C554" s="1" t="s">
        <v>1099</v>
      </c>
      <c r="D554" s="1" t="s">
        <v>1100</v>
      </c>
      <c r="E554" s="1" t="s">
        <v>1054</v>
      </c>
      <c r="F554" s="1" t="s">
        <v>50</v>
      </c>
      <c r="G554" s="1" t="s">
        <v>1055</v>
      </c>
      <c r="H554" s="1">
        <v>3</v>
      </c>
      <c r="I554" s="1">
        <v>2</v>
      </c>
      <c r="J554" s="1">
        <v>40</v>
      </c>
      <c r="K554" s="1">
        <v>29</v>
      </c>
      <c r="L554" s="1" t="s">
        <v>25</v>
      </c>
      <c r="M554">
        <f t="shared" si="24"/>
        <v>87</v>
      </c>
      <c r="N554">
        <f>+Table2[[#This Row],[TOTAL_CANT_UTILIZADA]]/Table2[[#This Row],[TOTAL_SECCIONES]]</f>
        <v>14.5</v>
      </c>
      <c r="O554">
        <f t="shared" si="25"/>
        <v>0.25</v>
      </c>
      <c r="P554">
        <f t="shared" si="26"/>
        <v>0.5</v>
      </c>
    </row>
    <row r="555" spans="1:16" hidden="1" x14ac:dyDescent="0.2">
      <c r="A555" s="1" t="s">
        <v>12</v>
      </c>
      <c r="B555" s="1" t="s">
        <v>13</v>
      </c>
      <c r="C555" s="1" t="s">
        <v>1101</v>
      </c>
      <c r="D555" s="1" t="s">
        <v>1102</v>
      </c>
      <c r="E555" s="1" t="s">
        <v>1054</v>
      </c>
      <c r="F555" s="1" t="s">
        <v>50</v>
      </c>
      <c r="G555" s="1" t="s">
        <v>1055</v>
      </c>
      <c r="H555" s="1">
        <v>3</v>
      </c>
      <c r="I555" s="1">
        <v>3</v>
      </c>
      <c r="J555" s="1">
        <v>120</v>
      </c>
      <c r="K555" s="1">
        <v>116</v>
      </c>
      <c r="L555" s="1" t="s">
        <v>25</v>
      </c>
      <c r="M555">
        <f t="shared" si="24"/>
        <v>348</v>
      </c>
      <c r="N555">
        <f>+Table2[[#This Row],[TOTAL_CANT_UTILIZADA]]/Table2[[#This Row],[TOTAL_SECCIONES]]</f>
        <v>38.666666666666664</v>
      </c>
      <c r="O555">
        <f t="shared" si="25"/>
        <v>0.25</v>
      </c>
      <c r="P555">
        <f t="shared" si="26"/>
        <v>0.75</v>
      </c>
    </row>
    <row r="556" spans="1:16" hidden="1" x14ac:dyDescent="0.2">
      <c r="A556" s="1" t="s">
        <v>12</v>
      </c>
      <c r="B556" s="1" t="s">
        <v>13</v>
      </c>
      <c r="C556" s="1" t="s">
        <v>1103</v>
      </c>
      <c r="D556" s="1" t="s">
        <v>1104</v>
      </c>
      <c r="E556" s="1" t="s">
        <v>1054</v>
      </c>
      <c r="F556" s="1" t="s">
        <v>50</v>
      </c>
      <c r="G556" s="1" t="s">
        <v>1055</v>
      </c>
      <c r="H556" s="1">
        <v>3</v>
      </c>
      <c r="I556" s="1">
        <v>2</v>
      </c>
      <c r="J556" s="1">
        <v>42</v>
      </c>
      <c r="K556" s="1">
        <v>42</v>
      </c>
      <c r="L556" s="1" t="s">
        <v>25</v>
      </c>
      <c r="M556">
        <f t="shared" si="24"/>
        <v>126</v>
      </c>
      <c r="N556">
        <f>+Table2[[#This Row],[TOTAL_CANT_UTILIZADA]]/Table2[[#This Row],[TOTAL_SECCIONES]]</f>
        <v>21</v>
      </c>
      <c r="O556">
        <f t="shared" si="25"/>
        <v>0.25</v>
      </c>
      <c r="P556">
        <f t="shared" si="26"/>
        <v>0.5</v>
      </c>
    </row>
    <row r="557" spans="1:16" hidden="1" x14ac:dyDescent="0.2">
      <c r="A557" s="1" t="s">
        <v>12</v>
      </c>
      <c r="B557" s="1" t="s">
        <v>13</v>
      </c>
      <c r="C557" s="1" t="s">
        <v>1105</v>
      </c>
      <c r="D557" s="1" t="s">
        <v>1106</v>
      </c>
      <c r="E557" s="1" t="s">
        <v>1054</v>
      </c>
      <c r="F557" s="1" t="s">
        <v>50</v>
      </c>
      <c r="G557" s="1" t="s">
        <v>1055</v>
      </c>
      <c r="H557" s="1">
        <v>3</v>
      </c>
      <c r="I557" s="1">
        <v>1</v>
      </c>
      <c r="J557" s="1">
        <v>15</v>
      </c>
      <c r="K557" s="1">
        <v>13</v>
      </c>
      <c r="L557" s="1" t="s">
        <v>25</v>
      </c>
      <c r="M557">
        <f t="shared" si="24"/>
        <v>39</v>
      </c>
      <c r="N557">
        <f>+Table2[[#This Row],[TOTAL_CANT_UTILIZADA]]/Table2[[#This Row],[TOTAL_SECCIONES]]</f>
        <v>13</v>
      </c>
      <c r="O557">
        <f t="shared" si="25"/>
        <v>0.25</v>
      </c>
      <c r="P557">
        <f t="shared" si="26"/>
        <v>0.25</v>
      </c>
    </row>
    <row r="558" spans="1:16" hidden="1" x14ac:dyDescent="0.2">
      <c r="A558" s="1" t="s">
        <v>12</v>
      </c>
      <c r="B558" s="1" t="s">
        <v>13</v>
      </c>
      <c r="C558" s="1" t="s">
        <v>1107</v>
      </c>
      <c r="D558" s="1" t="s">
        <v>1108</v>
      </c>
      <c r="E558" s="1" t="s">
        <v>1054</v>
      </c>
      <c r="F558" s="1" t="s">
        <v>50</v>
      </c>
      <c r="G558" s="1" t="s">
        <v>1055</v>
      </c>
      <c r="H558" s="1">
        <v>0</v>
      </c>
      <c r="I558" s="1">
        <v>1</v>
      </c>
      <c r="J558" s="1">
        <v>20</v>
      </c>
      <c r="K558" s="1">
        <v>13</v>
      </c>
      <c r="L558" s="1" t="s">
        <v>72</v>
      </c>
      <c r="M558">
        <f t="shared" si="24"/>
        <v>0</v>
      </c>
      <c r="N558">
        <f>+Table2[[#This Row],[TOTAL_CANT_UTILIZADA]]/Table2[[#This Row],[TOTAL_SECCIONES]]</f>
        <v>13</v>
      </c>
      <c r="O558">
        <f t="shared" si="25"/>
        <v>0</v>
      </c>
      <c r="P558">
        <f t="shared" si="26"/>
        <v>0</v>
      </c>
    </row>
    <row r="559" spans="1:16" hidden="1" x14ac:dyDescent="0.2">
      <c r="A559" s="1" t="s">
        <v>12</v>
      </c>
      <c r="B559" s="1" t="s">
        <v>13</v>
      </c>
      <c r="C559" s="1" t="s">
        <v>1109</v>
      </c>
      <c r="D559" s="1" t="s">
        <v>783</v>
      </c>
      <c r="E559" s="1" t="s">
        <v>1054</v>
      </c>
      <c r="F559" s="1" t="s">
        <v>50</v>
      </c>
      <c r="G559" s="1" t="s">
        <v>1055</v>
      </c>
      <c r="H559" s="1">
        <v>0</v>
      </c>
      <c r="I559" s="1">
        <v>9</v>
      </c>
      <c r="J559" s="1">
        <v>61</v>
      </c>
      <c r="K559" s="1">
        <v>36</v>
      </c>
      <c r="L559" s="1" t="s">
        <v>227</v>
      </c>
      <c r="M559">
        <f t="shared" si="24"/>
        <v>0</v>
      </c>
      <c r="N559">
        <f>+Table2[[#This Row],[TOTAL_CANT_UTILIZADA]]/Table2[[#This Row],[TOTAL_SECCIONES]]</f>
        <v>4</v>
      </c>
      <c r="O559">
        <f t="shared" si="25"/>
        <v>0</v>
      </c>
      <c r="P559">
        <f t="shared" si="26"/>
        <v>0</v>
      </c>
    </row>
    <row r="560" spans="1:16" hidden="1" x14ac:dyDescent="0.2">
      <c r="A560" s="1" t="s">
        <v>12</v>
      </c>
      <c r="B560" s="1" t="s">
        <v>13</v>
      </c>
      <c r="C560" s="1" t="s">
        <v>1110</v>
      </c>
      <c r="D560" s="1" t="s">
        <v>1111</v>
      </c>
      <c r="E560" s="1" t="s">
        <v>1054</v>
      </c>
      <c r="F560" s="1" t="s">
        <v>50</v>
      </c>
      <c r="G560" s="1" t="s">
        <v>1055</v>
      </c>
      <c r="H560" s="1">
        <v>4</v>
      </c>
      <c r="I560" s="1">
        <v>2</v>
      </c>
      <c r="J560" s="1">
        <v>49</v>
      </c>
      <c r="K560" s="1">
        <v>42</v>
      </c>
      <c r="L560" s="1" t="s">
        <v>25</v>
      </c>
      <c r="M560">
        <f t="shared" si="24"/>
        <v>168</v>
      </c>
      <c r="N560">
        <f>+Table2[[#This Row],[TOTAL_CANT_UTILIZADA]]/Table2[[#This Row],[TOTAL_SECCIONES]]</f>
        <v>21</v>
      </c>
      <c r="O560">
        <f t="shared" si="25"/>
        <v>0.33333333333333331</v>
      </c>
      <c r="P560">
        <f t="shared" si="26"/>
        <v>0.66666666666666663</v>
      </c>
    </row>
    <row r="561" spans="1:16" hidden="1" x14ac:dyDescent="0.2">
      <c r="A561" s="1" t="s">
        <v>12</v>
      </c>
      <c r="B561" s="1" t="s">
        <v>13</v>
      </c>
      <c r="C561" s="1" t="s">
        <v>1112</v>
      </c>
      <c r="D561" s="1" t="s">
        <v>1113</v>
      </c>
      <c r="E561" s="1" t="s">
        <v>1054</v>
      </c>
      <c r="F561" s="1" t="s">
        <v>50</v>
      </c>
      <c r="G561" s="1" t="s">
        <v>1055</v>
      </c>
      <c r="H561" s="1">
        <v>3</v>
      </c>
      <c r="I561" s="1">
        <v>2</v>
      </c>
      <c r="J561" s="1">
        <v>50</v>
      </c>
      <c r="K561" s="1">
        <v>44</v>
      </c>
      <c r="L561" s="1" t="s">
        <v>25</v>
      </c>
      <c r="M561">
        <f t="shared" si="24"/>
        <v>132</v>
      </c>
      <c r="N561">
        <f>+Table2[[#This Row],[TOTAL_CANT_UTILIZADA]]/Table2[[#This Row],[TOTAL_SECCIONES]]</f>
        <v>22</v>
      </c>
      <c r="O561">
        <f t="shared" si="25"/>
        <v>0.25</v>
      </c>
      <c r="P561">
        <f t="shared" si="26"/>
        <v>0.5</v>
      </c>
    </row>
    <row r="562" spans="1:16" hidden="1" x14ac:dyDescent="0.2">
      <c r="A562" s="1" t="s">
        <v>12</v>
      </c>
      <c r="B562" s="1" t="s">
        <v>13</v>
      </c>
      <c r="C562" s="1" t="s">
        <v>1114</v>
      </c>
      <c r="D562" s="1" t="s">
        <v>1115</v>
      </c>
      <c r="E562" s="1" t="s">
        <v>1054</v>
      </c>
      <c r="F562" s="1" t="s">
        <v>50</v>
      </c>
      <c r="G562" s="1" t="s">
        <v>1055</v>
      </c>
      <c r="H562" s="1">
        <v>4</v>
      </c>
      <c r="I562" s="1">
        <v>1</v>
      </c>
      <c r="J562" s="1">
        <v>0</v>
      </c>
      <c r="K562" s="1">
        <v>0</v>
      </c>
      <c r="L562" s="1" t="s">
        <v>25</v>
      </c>
      <c r="M562">
        <f t="shared" si="24"/>
        <v>0</v>
      </c>
      <c r="N562">
        <f>+Table2[[#This Row],[TOTAL_CANT_UTILIZADA]]/Table2[[#This Row],[TOTAL_SECCIONES]]</f>
        <v>0</v>
      </c>
      <c r="O562">
        <f t="shared" si="25"/>
        <v>0.33333333333333331</v>
      </c>
      <c r="P562">
        <f t="shared" si="26"/>
        <v>0.33333333333333331</v>
      </c>
    </row>
    <row r="563" spans="1:16" hidden="1" x14ac:dyDescent="0.2">
      <c r="A563" s="1" t="s">
        <v>12</v>
      </c>
      <c r="B563" s="1" t="s">
        <v>13</v>
      </c>
      <c r="C563" s="1" t="s">
        <v>1116</v>
      </c>
      <c r="D563" s="1" t="s">
        <v>1117</v>
      </c>
      <c r="E563" s="1" t="s">
        <v>1054</v>
      </c>
      <c r="F563" s="1" t="s">
        <v>50</v>
      </c>
      <c r="G563" s="1" t="s">
        <v>1055</v>
      </c>
      <c r="H563" s="1">
        <v>3</v>
      </c>
      <c r="I563" s="1">
        <v>1</v>
      </c>
      <c r="J563" s="1">
        <v>10</v>
      </c>
      <c r="K563" s="1">
        <v>7</v>
      </c>
      <c r="L563" s="1" t="s">
        <v>25</v>
      </c>
      <c r="M563">
        <f t="shared" si="24"/>
        <v>21</v>
      </c>
      <c r="N563">
        <f>+Table2[[#This Row],[TOTAL_CANT_UTILIZADA]]/Table2[[#This Row],[TOTAL_SECCIONES]]</f>
        <v>7</v>
      </c>
      <c r="O563">
        <f t="shared" si="25"/>
        <v>0.25</v>
      </c>
      <c r="P563">
        <f t="shared" si="26"/>
        <v>0.25</v>
      </c>
    </row>
    <row r="564" spans="1:16" hidden="1" x14ac:dyDescent="0.2">
      <c r="A564" s="1" t="s">
        <v>12</v>
      </c>
      <c r="B564" s="1" t="s">
        <v>13</v>
      </c>
      <c r="C564" s="1" t="s">
        <v>1118</v>
      </c>
      <c r="D564" s="1" t="s">
        <v>1119</v>
      </c>
      <c r="E564" s="1" t="s">
        <v>1054</v>
      </c>
      <c r="F564" s="1" t="s">
        <v>50</v>
      </c>
      <c r="G564" s="1" t="s">
        <v>1055</v>
      </c>
      <c r="H564" s="1">
        <v>3</v>
      </c>
      <c r="I564" s="1">
        <v>1</v>
      </c>
      <c r="J564" s="1">
        <v>21</v>
      </c>
      <c r="K564" s="1">
        <v>17</v>
      </c>
      <c r="L564" s="1" t="s">
        <v>25</v>
      </c>
      <c r="M564">
        <f t="shared" si="24"/>
        <v>51</v>
      </c>
      <c r="N564">
        <f>+Table2[[#This Row],[TOTAL_CANT_UTILIZADA]]/Table2[[#This Row],[TOTAL_SECCIONES]]</f>
        <v>17</v>
      </c>
      <c r="O564">
        <f t="shared" si="25"/>
        <v>0.25</v>
      </c>
      <c r="P564">
        <f t="shared" si="26"/>
        <v>0.25</v>
      </c>
    </row>
    <row r="565" spans="1:16" hidden="1" x14ac:dyDescent="0.2">
      <c r="A565" s="1" t="s">
        <v>12</v>
      </c>
      <c r="B565" s="1" t="s">
        <v>13</v>
      </c>
      <c r="C565" s="1" t="s">
        <v>1120</v>
      </c>
      <c r="D565" s="1" t="s">
        <v>1121</v>
      </c>
      <c r="E565" s="1" t="s">
        <v>1054</v>
      </c>
      <c r="F565" s="1" t="s">
        <v>50</v>
      </c>
      <c r="G565" s="1" t="s">
        <v>1055</v>
      </c>
      <c r="H565" s="1">
        <v>3</v>
      </c>
      <c r="I565" s="1">
        <v>5</v>
      </c>
      <c r="J565" s="1">
        <v>150</v>
      </c>
      <c r="K565" s="1">
        <v>145</v>
      </c>
      <c r="L565" s="1" t="s">
        <v>25</v>
      </c>
      <c r="M565">
        <f t="shared" si="24"/>
        <v>435</v>
      </c>
      <c r="N565">
        <f>+Table2[[#This Row],[TOTAL_CANT_UTILIZADA]]/Table2[[#This Row],[TOTAL_SECCIONES]]</f>
        <v>29</v>
      </c>
      <c r="O565">
        <f t="shared" si="25"/>
        <v>0.25</v>
      </c>
      <c r="P565">
        <f t="shared" si="26"/>
        <v>1.25</v>
      </c>
    </row>
    <row r="566" spans="1:16" hidden="1" x14ac:dyDescent="0.2">
      <c r="A566" s="1" t="s">
        <v>12</v>
      </c>
      <c r="B566" s="1" t="s">
        <v>13</v>
      </c>
      <c r="C566" s="1" t="s">
        <v>1122</v>
      </c>
      <c r="D566" s="1" t="s">
        <v>1123</v>
      </c>
      <c r="E566" s="1" t="s">
        <v>1054</v>
      </c>
      <c r="F566" s="1" t="s">
        <v>50</v>
      </c>
      <c r="G566" s="1" t="s">
        <v>1055</v>
      </c>
      <c r="H566" s="1">
        <v>2</v>
      </c>
      <c r="I566" s="1">
        <v>2</v>
      </c>
      <c r="J566" s="1">
        <v>32</v>
      </c>
      <c r="K566" s="1">
        <v>23</v>
      </c>
      <c r="L566" s="1" t="s">
        <v>25</v>
      </c>
      <c r="M566">
        <f t="shared" si="24"/>
        <v>46</v>
      </c>
      <c r="N566">
        <f>+Table2[[#This Row],[TOTAL_CANT_UTILIZADA]]/Table2[[#This Row],[TOTAL_SECCIONES]]</f>
        <v>11.5</v>
      </c>
      <c r="O566">
        <f t="shared" si="25"/>
        <v>0.16666666666666666</v>
      </c>
      <c r="P566">
        <f t="shared" si="26"/>
        <v>0.33333333333333331</v>
      </c>
    </row>
    <row r="567" spans="1:16" hidden="1" x14ac:dyDescent="0.2">
      <c r="A567" s="1" t="s">
        <v>12</v>
      </c>
      <c r="B567" s="1" t="s">
        <v>13</v>
      </c>
      <c r="C567" s="1" t="s">
        <v>1124</v>
      </c>
      <c r="D567" s="1" t="s">
        <v>1125</v>
      </c>
      <c r="E567" s="1" t="s">
        <v>1054</v>
      </c>
      <c r="F567" s="1" t="s">
        <v>50</v>
      </c>
      <c r="G567" s="1" t="s">
        <v>1055</v>
      </c>
      <c r="H567" s="1">
        <v>3</v>
      </c>
      <c r="I567" s="1">
        <v>11</v>
      </c>
      <c r="J567" s="1">
        <v>260</v>
      </c>
      <c r="K567" s="1">
        <v>231</v>
      </c>
      <c r="L567" s="1" t="s">
        <v>25</v>
      </c>
      <c r="M567">
        <f t="shared" si="24"/>
        <v>693</v>
      </c>
      <c r="N567">
        <f>+Table2[[#This Row],[TOTAL_CANT_UTILIZADA]]/Table2[[#This Row],[TOTAL_SECCIONES]]</f>
        <v>21</v>
      </c>
      <c r="O567">
        <f t="shared" si="25"/>
        <v>0.25</v>
      </c>
      <c r="P567">
        <f t="shared" si="26"/>
        <v>2.75</v>
      </c>
    </row>
    <row r="568" spans="1:16" hidden="1" x14ac:dyDescent="0.2">
      <c r="A568" s="1" t="s">
        <v>12</v>
      </c>
      <c r="B568" s="1" t="s">
        <v>13</v>
      </c>
      <c r="C568" s="1" t="s">
        <v>1126</v>
      </c>
      <c r="D568" s="1" t="s">
        <v>1127</v>
      </c>
      <c r="E568" s="1" t="s">
        <v>1054</v>
      </c>
      <c r="F568" s="1" t="s">
        <v>50</v>
      </c>
      <c r="G568" s="1" t="s">
        <v>1055</v>
      </c>
      <c r="H568" s="1">
        <v>3</v>
      </c>
      <c r="I568" s="1">
        <v>5</v>
      </c>
      <c r="J568" s="1">
        <v>109</v>
      </c>
      <c r="K568" s="1">
        <v>102</v>
      </c>
      <c r="L568" s="1" t="s">
        <v>25</v>
      </c>
      <c r="M568">
        <f t="shared" si="24"/>
        <v>306</v>
      </c>
      <c r="N568">
        <f>+Table2[[#This Row],[TOTAL_CANT_UTILIZADA]]/Table2[[#This Row],[TOTAL_SECCIONES]]</f>
        <v>20.399999999999999</v>
      </c>
      <c r="O568">
        <f t="shared" si="25"/>
        <v>0.25</v>
      </c>
      <c r="P568">
        <f t="shared" si="26"/>
        <v>1.25</v>
      </c>
    </row>
    <row r="569" spans="1:16" hidden="1" x14ac:dyDescent="0.2">
      <c r="A569" s="1" t="s">
        <v>12</v>
      </c>
      <c r="B569" s="1" t="s">
        <v>13</v>
      </c>
      <c r="C569" s="1" t="s">
        <v>1128</v>
      </c>
      <c r="D569" s="1" t="s">
        <v>1129</v>
      </c>
      <c r="E569" s="1" t="s">
        <v>1054</v>
      </c>
      <c r="F569" s="1" t="s">
        <v>50</v>
      </c>
      <c r="G569" s="1" t="s">
        <v>1055</v>
      </c>
      <c r="H569" s="1">
        <v>1</v>
      </c>
      <c r="I569" s="1">
        <v>3</v>
      </c>
      <c r="J569" s="1">
        <v>54</v>
      </c>
      <c r="K569" s="1">
        <v>34</v>
      </c>
      <c r="L569" s="1" t="s">
        <v>227</v>
      </c>
      <c r="M569">
        <f t="shared" si="24"/>
        <v>34</v>
      </c>
      <c r="N569">
        <f>+Table2[[#This Row],[TOTAL_CANT_UTILIZADA]]/Table2[[#This Row],[TOTAL_SECCIONES]]</f>
        <v>11.333333333333334</v>
      </c>
      <c r="O569">
        <f t="shared" si="25"/>
        <v>8.3333333333333329E-2</v>
      </c>
      <c r="P569">
        <f t="shared" si="26"/>
        <v>0.25</v>
      </c>
    </row>
    <row r="570" spans="1:16" hidden="1" x14ac:dyDescent="0.2">
      <c r="A570" s="1" t="s">
        <v>12</v>
      </c>
      <c r="B570" s="1" t="s">
        <v>13</v>
      </c>
      <c r="C570" s="1" t="s">
        <v>1130</v>
      </c>
      <c r="D570" s="1" t="s">
        <v>1131</v>
      </c>
      <c r="E570" s="1" t="s">
        <v>1054</v>
      </c>
      <c r="F570" s="1" t="s">
        <v>50</v>
      </c>
      <c r="G570" s="1" t="s">
        <v>1055</v>
      </c>
      <c r="H570" s="1">
        <v>3</v>
      </c>
      <c r="I570" s="1">
        <v>2</v>
      </c>
      <c r="J570" s="1">
        <v>54</v>
      </c>
      <c r="K570" s="1">
        <v>51</v>
      </c>
      <c r="L570" s="1" t="s">
        <v>25</v>
      </c>
      <c r="M570">
        <f t="shared" si="24"/>
        <v>153</v>
      </c>
      <c r="N570">
        <f>+Table2[[#This Row],[TOTAL_CANT_UTILIZADA]]/Table2[[#This Row],[TOTAL_SECCIONES]]</f>
        <v>25.5</v>
      </c>
      <c r="O570">
        <f t="shared" si="25"/>
        <v>0.25</v>
      </c>
      <c r="P570">
        <f t="shared" si="26"/>
        <v>0.5</v>
      </c>
    </row>
    <row r="571" spans="1:16" hidden="1" x14ac:dyDescent="0.2">
      <c r="A571" s="1" t="s">
        <v>12</v>
      </c>
      <c r="B571" s="1" t="s">
        <v>13</v>
      </c>
      <c r="C571" s="1" t="s">
        <v>1132</v>
      </c>
      <c r="D571" s="1" t="s">
        <v>1133</v>
      </c>
      <c r="E571" s="1" t="s">
        <v>1054</v>
      </c>
      <c r="F571" s="1" t="s">
        <v>50</v>
      </c>
      <c r="G571" s="1" t="s">
        <v>1055</v>
      </c>
      <c r="H571" s="1">
        <v>3</v>
      </c>
      <c r="I571" s="1">
        <v>6</v>
      </c>
      <c r="J571" s="1">
        <v>205</v>
      </c>
      <c r="K571" s="1">
        <v>148</v>
      </c>
      <c r="L571" s="1" t="s">
        <v>25</v>
      </c>
      <c r="M571">
        <f t="shared" si="24"/>
        <v>444</v>
      </c>
      <c r="N571">
        <f>+Table2[[#This Row],[TOTAL_CANT_UTILIZADA]]/Table2[[#This Row],[TOTAL_SECCIONES]]</f>
        <v>24.666666666666668</v>
      </c>
      <c r="O571">
        <f t="shared" si="25"/>
        <v>0.25</v>
      </c>
      <c r="P571">
        <f t="shared" si="26"/>
        <v>1.5</v>
      </c>
    </row>
    <row r="572" spans="1:16" hidden="1" x14ac:dyDescent="0.2">
      <c r="A572" s="1" t="s">
        <v>12</v>
      </c>
      <c r="B572" s="1" t="s">
        <v>13</v>
      </c>
      <c r="C572" s="1" t="s">
        <v>1134</v>
      </c>
      <c r="D572" s="1" t="s">
        <v>1135</v>
      </c>
      <c r="E572" s="1" t="s">
        <v>1054</v>
      </c>
      <c r="F572" s="1" t="s">
        <v>50</v>
      </c>
      <c r="G572" s="1" t="s">
        <v>1055</v>
      </c>
      <c r="H572" s="1">
        <v>3</v>
      </c>
      <c r="I572" s="1">
        <v>2</v>
      </c>
      <c r="J572" s="1">
        <v>63</v>
      </c>
      <c r="K572" s="1">
        <v>56</v>
      </c>
      <c r="L572" s="1" t="s">
        <v>25</v>
      </c>
      <c r="M572">
        <f t="shared" si="24"/>
        <v>168</v>
      </c>
      <c r="N572">
        <f>+Table2[[#This Row],[TOTAL_CANT_UTILIZADA]]/Table2[[#This Row],[TOTAL_SECCIONES]]</f>
        <v>28</v>
      </c>
      <c r="O572">
        <f t="shared" si="25"/>
        <v>0.25</v>
      </c>
      <c r="P572">
        <f t="shared" si="26"/>
        <v>0.5</v>
      </c>
    </row>
    <row r="573" spans="1:16" hidden="1" x14ac:dyDescent="0.2">
      <c r="A573" s="1" t="s">
        <v>12</v>
      </c>
      <c r="B573" s="1" t="s">
        <v>13</v>
      </c>
      <c r="C573" s="1" t="s">
        <v>1136</v>
      </c>
      <c r="D573" s="1" t="s">
        <v>1137</v>
      </c>
      <c r="E573" s="1" t="s">
        <v>1054</v>
      </c>
      <c r="F573" s="1" t="s">
        <v>50</v>
      </c>
      <c r="G573" s="1" t="s">
        <v>1055</v>
      </c>
      <c r="H573" s="1">
        <v>1</v>
      </c>
      <c r="I573" s="1">
        <v>5</v>
      </c>
      <c r="J573" s="1">
        <v>100</v>
      </c>
      <c r="K573" s="1">
        <v>98</v>
      </c>
      <c r="L573" s="1" t="s">
        <v>227</v>
      </c>
      <c r="M573">
        <f t="shared" si="24"/>
        <v>98</v>
      </c>
      <c r="N573">
        <f>+Table2[[#This Row],[TOTAL_CANT_UTILIZADA]]/Table2[[#This Row],[TOTAL_SECCIONES]]</f>
        <v>19.600000000000001</v>
      </c>
      <c r="O573">
        <f t="shared" si="25"/>
        <v>8.3333333333333329E-2</v>
      </c>
      <c r="P573">
        <f t="shared" si="26"/>
        <v>0.41666666666666663</v>
      </c>
    </row>
    <row r="574" spans="1:16" hidden="1" x14ac:dyDescent="0.2">
      <c r="A574" s="1" t="s">
        <v>12</v>
      </c>
      <c r="B574" s="1" t="s">
        <v>13</v>
      </c>
      <c r="C574" s="1" t="s">
        <v>1138</v>
      </c>
      <c r="D574" s="1" t="s">
        <v>1139</v>
      </c>
      <c r="E574" s="1" t="s">
        <v>1054</v>
      </c>
      <c r="F574" s="1" t="s">
        <v>50</v>
      </c>
      <c r="G574" s="1" t="s">
        <v>1055</v>
      </c>
      <c r="H574" s="1">
        <v>3</v>
      </c>
      <c r="I574" s="1">
        <v>3</v>
      </c>
      <c r="J574" s="1">
        <v>66</v>
      </c>
      <c r="K574" s="1">
        <v>59</v>
      </c>
      <c r="L574" s="1" t="s">
        <v>25</v>
      </c>
      <c r="M574">
        <f t="shared" si="24"/>
        <v>177</v>
      </c>
      <c r="N574">
        <f>+Table2[[#This Row],[TOTAL_CANT_UTILIZADA]]/Table2[[#This Row],[TOTAL_SECCIONES]]</f>
        <v>19.666666666666668</v>
      </c>
      <c r="O574">
        <f t="shared" si="25"/>
        <v>0.25</v>
      </c>
      <c r="P574">
        <f t="shared" si="26"/>
        <v>0.75</v>
      </c>
    </row>
    <row r="575" spans="1:16" hidden="1" x14ac:dyDescent="0.2">
      <c r="A575" s="1" t="s">
        <v>12</v>
      </c>
      <c r="B575" s="1" t="s">
        <v>13</v>
      </c>
      <c r="C575" s="1" t="s">
        <v>1140</v>
      </c>
      <c r="D575" s="1" t="s">
        <v>1141</v>
      </c>
      <c r="E575" s="1" t="s">
        <v>1054</v>
      </c>
      <c r="F575" s="1" t="s">
        <v>50</v>
      </c>
      <c r="G575" s="1" t="s">
        <v>1055</v>
      </c>
      <c r="H575" s="1">
        <v>3</v>
      </c>
      <c r="I575" s="1">
        <v>2</v>
      </c>
      <c r="J575" s="1">
        <v>42</v>
      </c>
      <c r="K575" s="1">
        <v>36</v>
      </c>
      <c r="L575" s="1" t="s">
        <v>25</v>
      </c>
      <c r="M575">
        <f t="shared" si="24"/>
        <v>108</v>
      </c>
      <c r="N575">
        <f>+Table2[[#This Row],[TOTAL_CANT_UTILIZADA]]/Table2[[#This Row],[TOTAL_SECCIONES]]</f>
        <v>18</v>
      </c>
      <c r="O575">
        <f t="shared" si="25"/>
        <v>0.25</v>
      </c>
      <c r="P575">
        <f t="shared" si="26"/>
        <v>0.5</v>
      </c>
    </row>
    <row r="576" spans="1:16" hidden="1" x14ac:dyDescent="0.2">
      <c r="A576" s="1" t="s">
        <v>12</v>
      </c>
      <c r="B576" s="1" t="s">
        <v>13</v>
      </c>
      <c r="C576" s="1" t="s">
        <v>1142</v>
      </c>
      <c r="D576" s="1" t="s">
        <v>1143</v>
      </c>
      <c r="E576" s="1" t="s">
        <v>1054</v>
      </c>
      <c r="F576" s="1" t="s">
        <v>50</v>
      </c>
      <c r="G576" s="1" t="s">
        <v>1055</v>
      </c>
      <c r="H576" s="1">
        <v>1</v>
      </c>
      <c r="I576" s="1">
        <v>4</v>
      </c>
      <c r="J576" s="1">
        <v>36</v>
      </c>
      <c r="K576" s="1">
        <v>30</v>
      </c>
      <c r="L576" s="1" t="s">
        <v>227</v>
      </c>
      <c r="M576">
        <f t="shared" si="24"/>
        <v>30</v>
      </c>
      <c r="N576">
        <f>+Table2[[#This Row],[TOTAL_CANT_UTILIZADA]]/Table2[[#This Row],[TOTAL_SECCIONES]]</f>
        <v>7.5</v>
      </c>
      <c r="O576">
        <f t="shared" si="25"/>
        <v>8.3333333333333329E-2</v>
      </c>
      <c r="P576">
        <f t="shared" si="26"/>
        <v>0.33333333333333331</v>
      </c>
    </row>
    <row r="577" spans="1:16" hidden="1" x14ac:dyDescent="0.2">
      <c r="A577" s="1" t="s">
        <v>12</v>
      </c>
      <c r="B577" s="1" t="s">
        <v>13</v>
      </c>
      <c r="C577" s="1" t="s">
        <v>1144</v>
      </c>
      <c r="D577" s="1" t="s">
        <v>1145</v>
      </c>
      <c r="E577" s="1" t="s">
        <v>1054</v>
      </c>
      <c r="F577" s="1" t="s">
        <v>50</v>
      </c>
      <c r="G577" s="1" t="s">
        <v>1055</v>
      </c>
      <c r="H577" s="1">
        <v>3</v>
      </c>
      <c r="I577" s="1">
        <v>4</v>
      </c>
      <c r="J577" s="1">
        <v>114</v>
      </c>
      <c r="K577" s="1">
        <v>113</v>
      </c>
      <c r="L577" s="1" t="s">
        <v>25</v>
      </c>
      <c r="M577">
        <f t="shared" si="24"/>
        <v>339</v>
      </c>
      <c r="N577">
        <f>+Table2[[#This Row],[TOTAL_CANT_UTILIZADA]]/Table2[[#This Row],[TOTAL_SECCIONES]]</f>
        <v>28.25</v>
      </c>
      <c r="O577">
        <f t="shared" si="25"/>
        <v>0.25</v>
      </c>
      <c r="P577">
        <f t="shared" si="26"/>
        <v>1</v>
      </c>
    </row>
    <row r="578" spans="1:16" hidden="1" x14ac:dyDescent="0.2">
      <c r="A578" s="1" t="s">
        <v>12</v>
      </c>
      <c r="B578" s="1" t="s">
        <v>13</v>
      </c>
      <c r="C578" s="1" t="s">
        <v>1146</v>
      </c>
      <c r="D578" s="1" t="s">
        <v>1147</v>
      </c>
      <c r="E578" s="1" t="s">
        <v>1054</v>
      </c>
      <c r="F578" s="1" t="s">
        <v>50</v>
      </c>
      <c r="G578" s="1" t="s">
        <v>1055</v>
      </c>
      <c r="H578" s="1">
        <v>3</v>
      </c>
      <c r="I578" s="1">
        <v>3</v>
      </c>
      <c r="J578" s="1">
        <v>70</v>
      </c>
      <c r="K578" s="1">
        <v>59</v>
      </c>
      <c r="L578" s="1" t="s">
        <v>25</v>
      </c>
      <c r="M578">
        <f t="shared" si="24"/>
        <v>177</v>
      </c>
      <c r="N578">
        <f>+Table2[[#This Row],[TOTAL_CANT_UTILIZADA]]/Table2[[#This Row],[TOTAL_SECCIONES]]</f>
        <v>19.666666666666668</v>
      </c>
      <c r="O578">
        <f t="shared" si="25"/>
        <v>0.25</v>
      </c>
      <c r="P578">
        <f t="shared" si="26"/>
        <v>0.75</v>
      </c>
    </row>
    <row r="579" spans="1:16" hidden="1" x14ac:dyDescent="0.2">
      <c r="A579" s="1" t="s">
        <v>12</v>
      </c>
      <c r="B579" s="1" t="s">
        <v>13</v>
      </c>
      <c r="C579" s="1" t="s">
        <v>1148</v>
      </c>
      <c r="D579" s="1" t="s">
        <v>1149</v>
      </c>
      <c r="E579" s="1" t="s">
        <v>1054</v>
      </c>
      <c r="F579" s="1" t="s">
        <v>50</v>
      </c>
      <c r="G579" s="1" t="s">
        <v>1055</v>
      </c>
      <c r="H579" s="1">
        <v>3</v>
      </c>
      <c r="I579" s="1">
        <v>6</v>
      </c>
      <c r="J579" s="1">
        <v>155</v>
      </c>
      <c r="K579" s="1">
        <v>152</v>
      </c>
      <c r="L579" s="1" t="s">
        <v>25</v>
      </c>
      <c r="M579">
        <f t="shared" ref="M579:M642" si="27">+K579*H579</f>
        <v>456</v>
      </c>
      <c r="N579">
        <f>+Table2[[#This Row],[TOTAL_CANT_UTILIZADA]]/Table2[[#This Row],[TOTAL_SECCIONES]]</f>
        <v>25.333333333333332</v>
      </c>
      <c r="O579">
        <f t="shared" ref="O579:O642" si="28">+H579/12</f>
        <v>0.25</v>
      </c>
      <c r="P579">
        <f t="shared" ref="P579:P642" si="29">+O579*I579</f>
        <v>1.5</v>
      </c>
    </row>
    <row r="580" spans="1:16" hidden="1" x14ac:dyDescent="0.2">
      <c r="A580" s="1" t="s">
        <v>12</v>
      </c>
      <c r="B580" s="1" t="s">
        <v>13</v>
      </c>
      <c r="C580" s="1" t="s">
        <v>1150</v>
      </c>
      <c r="D580" s="1" t="s">
        <v>1151</v>
      </c>
      <c r="E580" s="1" t="s">
        <v>1054</v>
      </c>
      <c r="F580" s="1" t="s">
        <v>50</v>
      </c>
      <c r="G580" s="1" t="s">
        <v>1055</v>
      </c>
      <c r="H580" s="1">
        <v>3</v>
      </c>
      <c r="I580" s="1">
        <v>5</v>
      </c>
      <c r="J580" s="1">
        <v>121</v>
      </c>
      <c r="K580" s="1">
        <v>112</v>
      </c>
      <c r="L580" s="1" t="s">
        <v>25</v>
      </c>
      <c r="M580">
        <f t="shared" si="27"/>
        <v>336</v>
      </c>
      <c r="N580">
        <f>+Table2[[#This Row],[TOTAL_CANT_UTILIZADA]]/Table2[[#This Row],[TOTAL_SECCIONES]]</f>
        <v>22.4</v>
      </c>
      <c r="O580">
        <f t="shared" si="28"/>
        <v>0.25</v>
      </c>
      <c r="P580">
        <f t="shared" si="29"/>
        <v>1.25</v>
      </c>
    </row>
    <row r="581" spans="1:16" hidden="1" x14ac:dyDescent="0.2">
      <c r="A581" s="1" t="s">
        <v>12</v>
      </c>
      <c r="B581" s="1" t="s">
        <v>13</v>
      </c>
      <c r="C581" s="1" t="s">
        <v>1152</v>
      </c>
      <c r="D581" s="1" t="s">
        <v>1153</v>
      </c>
      <c r="E581" s="1" t="s">
        <v>1054</v>
      </c>
      <c r="F581" s="1" t="s">
        <v>50</v>
      </c>
      <c r="G581" s="1" t="s">
        <v>1055</v>
      </c>
      <c r="H581" s="1">
        <v>3</v>
      </c>
      <c r="I581" s="1">
        <v>2</v>
      </c>
      <c r="J581" s="1">
        <v>53</v>
      </c>
      <c r="K581" s="1">
        <v>48</v>
      </c>
      <c r="L581" s="1" t="s">
        <v>25</v>
      </c>
      <c r="M581">
        <f t="shared" si="27"/>
        <v>144</v>
      </c>
      <c r="N581">
        <f>+Table2[[#This Row],[TOTAL_CANT_UTILIZADA]]/Table2[[#This Row],[TOTAL_SECCIONES]]</f>
        <v>24</v>
      </c>
      <c r="O581">
        <f t="shared" si="28"/>
        <v>0.25</v>
      </c>
      <c r="P581">
        <f t="shared" si="29"/>
        <v>0.5</v>
      </c>
    </row>
    <row r="582" spans="1:16" hidden="1" x14ac:dyDescent="0.2">
      <c r="A582" s="1" t="s">
        <v>12</v>
      </c>
      <c r="B582" s="1" t="s">
        <v>13</v>
      </c>
      <c r="C582" s="1" t="s">
        <v>1154</v>
      </c>
      <c r="D582" s="1" t="s">
        <v>1155</v>
      </c>
      <c r="E582" s="1" t="s">
        <v>1054</v>
      </c>
      <c r="F582" s="1" t="s">
        <v>50</v>
      </c>
      <c r="G582" s="1" t="s">
        <v>1055</v>
      </c>
      <c r="H582" s="1">
        <v>1</v>
      </c>
      <c r="I582" s="1">
        <v>5</v>
      </c>
      <c r="J582" s="1">
        <v>96</v>
      </c>
      <c r="K582" s="1">
        <v>89</v>
      </c>
      <c r="L582" s="1" t="s">
        <v>227</v>
      </c>
      <c r="M582">
        <f t="shared" si="27"/>
        <v>89</v>
      </c>
      <c r="N582">
        <f>+Table2[[#This Row],[TOTAL_CANT_UTILIZADA]]/Table2[[#This Row],[TOTAL_SECCIONES]]</f>
        <v>17.8</v>
      </c>
      <c r="O582">
        <f t="shared" si="28"/>
        <v>8.3333333333333329E-2</v>
      </c>
      <c r="P582">
        <f t="shared" si="29"/>
        <v>0.41666666666666663</v>
      </c>
    </row>
    <row r="583" spans="1:16" hidden="1" x14ac:dyDescent="0.2">
      <c r="A583" s="1" t="s">
        <v>12</v>
      </c>
      <c r="B583" s="1" t="s">
        <v>13</v>
      </c>
      <c r="C583" s="1" t="s">
        <v>1156</v>
      </c>
      <c r="D583" s="1" t="s">
        <v>1157</v>
      </c>
      <c r="E583" s="1" t="s">
        <v>1054</v>
      </c>
      <c r="F583" s="1" t="s">
        <v>50</v>
      </c>
      <c r="G583" s="1" t="s">
        <v>1055</v>
      </c>
      <c r="H583" s="1">
        <v>1</v>
      </c>
      <c r="I583" s="1">
        <v>1</v>
      </c>
      <c r="J583" s="1">
        <v>18</v>
      </c>
      <c r="K583" s="1">
        <v>13</v>
      </c>
      <c r="L583" s="1" t="s">
        <v>227</v>
      </c>
      <c r="M583">
        <f t="shared" si="27"/>
        <v>13</v>
      </c>
      <c r="N583">
        <f>+Table2[[#This Row],[TOTAL_CANT_UTILIZADA]]/Table2[[#This Row],[TOTAL_SECCIONES]]</f>
        <v>13</v>
      </c>
      <c r="O583">
        <f t="shared" si="28"/>
        <v>8.3333333333333329E-2</v>
      </c>
      <c r="P583">
        <f t="shared" si="29"/>
        <v>8.3333333333333329E-2</v>
      </c>
    </row>
    <row r="584" spans="1:16" hidden="1" x14ac:dyDescent="0.2">
      <c r="A584" s="1" t="s">
        <v>12</v>
      </c>
      <c r="B584" s="1" t="s">
        <v>13</v>
      </c>
      <c r="C584" s="1" t="s">
        <v>1158</v>
      </c>
      <c r="D584" s="1" t="s">
        <v>1159</v>
      </c>
      <c r="E584" s="1" t="s">
        <v>1054</v>
      </c>
      <c r="F584" s="1" t="s">
        <v>50</v>
      </c>
      <c r="G584" s="1" t="s">
        <v>1055</v>
      </c>
      <c r="H584" s="1">
        <v>3</v>
      </c>
      <c r="I584" s="1">
        <v>1</v>
      </c>
      <c r="J584" s="1">
        <v>18</v>
      </c>
      <c r="K584" s="1">
        <v>13</v>
      </c>
      <c r="L584" s="1" t="s">
        <v>25</v>
      </c>
      <c r="M584">
        <f t="shared" si="27"/>
        <v>39</v>
      </c>
      <c r="N584">
        <f>+Table2[[#This Row],[TOTAL_CANT_UTILIZADA]]/Table2[[#This Row],[TOTAL_SECCIONES]]</f>
        <v>13</v>
      </c>
      <c r="O584">
        <f t="shared" si="28"/>
        <v>0.25</v>
      </c>
      <c r="P584">
        <f t="shared" si="29"/>
        <v>0.25</v>
      </c>
    </row>
    <row r="585" spans="1:16" hidden="1" x14ac:dyDescent="0.2">
      <c r="A585" s="1" t="s">
        <v>12</v>
      </c>
      <c r="B585" s="1" t="s">
        <v>13</v>
      </c>
      <c r="C585" s="1" t="s">
        <v>1160</v>
      </c>
      <c r="D585" s="1" t="s">
        <v>1161</v>
      </c>
      <c r="E585" s="1" t="s">
        <v>1054</v>
      </c>
      <c r="F585" s="1" t="s">
        <v>50</v>
      </c>
      <c r="G585" s="1" t="s">
        <v>1055</v>
      </c>
      <c r="H585" s="1">
        <v>1</v>
      </c>
      <c r="I585" s="1">
        <v>3</v>
      </c>
      <c r="J585" s="1">
        <v>40</v>
      </c>
      <c r="K585" s="1">
        <v>33</v>
      </c>
      <c r="L585" s="1" t="s">
        <v>227</v>
      </c>
      <c r="M585">
        <f t="shared" si="27"/>
        <v>33</v>
      </c>
      <c r="N585">
        <f>+Table2[[#This Row],[TOTAL_CANT_UTILIZADA]]/Table2[[#This Row],[TOTAL_SECCIONES]]</f>
        <v>11</v>
      </c>
      <c r="O585">
        <f t="shared" si="28"/>
        <v>8.3333333333333329E-2</v>
      </c>
      <c r="P585">
        <f t="shared" si="29"/>
        <v>0.25</v>
      </c>
    </row>
    <row r="586" spans="1:16" hidden="1" x14ac:dyDescent="0.2">
      <c r="A586" s="1" t="s">
        <v>12</v>
      </c>
      <c r="B586" s="1" t="s">
        <v>13</v>
      </c>
      <c r="C586" s="1" t="s">
        <v>1162</v>
      </c>
      <c r="D586" s="1" t="s">
        <v>1163</v>
      </c>
      <c r="E586" s="1" t="s">
        <v>1054</v>
      </c>
      <c r="F586" s="1" t="s">
        <v>50</v>
      </c>
      <c r="G586" s="1" t="s">
        <v>1055</v>
      </c>
      <c r="H586" s="1">
        <v>3</v>
      </c>
      <c r="I586" s="1">
        <v>3</v>
      </c>
      <c r="J586" s="1">
        <v>81</v>
      </c>
      <c r="K586" s="1">
        <v>82</v>
      </c>
      <c r="L586" s="1" t="s">
        <v>25</v>
      </c>
      <c r="M586">
        <f t="shared" si="27"/>
        <v>246</v>
      </c>
      <c r="N586">
        <f>+Table2[[#This Row],[TOTAL_CANT_UTILIZADA]]/Table2[[#This Row],[TOTAL_SECCIONES]]</f>
        <v>27.333333333333332</v>
      </c>
      <c r="O586">
        <f t="shared" si="28"/>
        <v>0.25</v>
      </c>
      <c r="P586">
        <f t="shared" si="29"/>
        <v>0.75</v>
      </c>
    </row>
    <row r="587" spans="1:16" hidden="1" x14ac:dyDescent="0.2">
      <c r="A587" s="1" t="s">
        <v>12</v>
      </c>
      <c r="B587" s="1" t="s">
        <v>13</v>
      </c>
      <c r="C587" s="1" t="s">
        <v>1164</v>
      </c>
      <c r="D587" s="1" t="s">
        <v>1165</v>
      </c>
      <c r="E587" s="1" t="s">
        <v>1054</v>
      </c>
      <c r="F587" s="1" t="s">
        <v>50</v>
      </c>
      <c r="G587" s="1" t="s">
        <v>1055</v>
      </c>
      <c r="H587" s="1">
        <v>3</v>
      </c>
      <c r="I587" s="1">
        <v>1</v>
      </c>
      <c r="J587" s="1">
        <v>10</v>
      </c>
      <c r="K587" s="1">
        <v>4</v>
      </c>
      <c r="L587" s="1" t="s">
        <v>25</v>
      </c>
      <c r="M587">
        <f t="shared" si="27"/>
        <v>12</v>
      </c>
      <c r="N587">
        <f>+Table2[[#This Row],[TOTAL_CANT_UTILIZADA]]/Table2[[#This Row],[TOTAL_SECCIONES]]</f>
        <v>4</v>
      </c>
      <c r="O587">
        <f t="shared" si="28"/>
        <v>0.25</v>
      </c>
      <c r="P587">
        <f t="shared" si="29"/>
        <v>0.25</v>
      </c>
    </row>
    <row r="588" spans="1:16" hidden="1" x14ac:dyDescent="0.2">
      <c r="A588" s="1" t="s">
        <v>12</v>
      </c>
      <c r="B588" s="1" t="s">
        <v>13</v>
      </c>
      <c r="C588" s="1" t="s">
        <v>1166</v>
      </c>
      <c r="D588" s="1" t="s">
        <v>1167</v>
      </c>
      <c r="E588" s="1" t="s">
        <v>1054</v>
      </c>
      <c r="F588" s="1" t="s">
        <v>50</v>
      </c>
      <c r="G588" s="1" t="s">
        <v>1055</v>
      </c>
      <c r="H588" s="1">
        <v>3</v>
      </c>
      <c r="I588" s="1">
        <v>2</v>
      </c>
      <c r="J588" s="1">
        <v>46</v>
      </c>
      <c r="K588" s="1">
        <v>34</v>
      </c>
      <c r="L588" s="1" t="s">
        <v>25</v>
      </c>
      <c r="M588">
        <f t="shared" si="27"/>
        <v>102</v>
      </c>
      <c r="N588">
        <f>+Table2[[#This Row],[TOTAL_CANT_UTILIZADA]]/Table2[[#This Row],[TOTAL_SECCIONES]]</f>
        <v>17</v>
      </c>
      <c r="O588">
        <f t="shared" si="28"/>
        <v>0.25</v>
      </c>
      <c r="P588">
        <f t="shared" si="29"/>
        <v>0.5</v>
      </c>
    </row>
    <row r="589" spans="1:16" hidden="1" x14ac:dyDescent="0.2">
      <c r="A589" s="1" t="s">
        <v>12</v>
      </c>
      <c r="B589" s="1" t="s">
        <v>13</v>
      </c>
      <c r="C589" s="1" t="s">
        <v>1168</v>
      </c>
      <c r="D589" s="1" t="s">
        <v>1169</v>
      </c>
      <c r="E589" s="1" t="s">
        <v>1054</v>
      </c>
      <c r="F589" s="1" t="s">
        <v>50</v>
      </c>
      <c r="G589" s="1" t="s">
        <v>1055</v>
      </c>
      <c r="H589" s="1">
        <v>1</v>
      </c>
      <c r="I589" s="1">
        <v>4</v>
      </c>
      <c r="J589" s="1">
        <v>72</v>
      </c>
      <c r="K589" s="1">
        <v>38</v>
      </c>
      <c r="L589" s="1" t="s">
        <v>227</v>
      </c>
      <c r="M589">
        <f t="shared" si="27"/>
        <v>38</v>
      </c>
      <c r="N589">
        <f>+Table2[[#This Row],[TOTAL_CANT_UTILIZADA]]/Table2[[#This Row],[TOTAL_SECCIONES]]</f>
        <v>9.5</v>
      </c>
      <c r="O589">
        <f t="shared" si="28"/>
        <v>8.3333333333333329E-2</v>
      </c>
      <c r="P589">
        <f t="shared" si="29"/>
        <v>0.33333333333333331</v>
      </c>
    </row>
    <row r="590" spans="1:16" hidden="1" x14ac:dyDescent="0.2">
      <c r="A590" s="1" t="s">
        <v>12</v>
      </c>
      <c r="B590" s="1" t="s">
        <v>13</v>
      </c>
      <c r="C590" s="1" t="s">
        <v>1170</v>
      </c>
      <c r="D590" s="1" t="s">
        <v>1171</v>
      </c>
      <c r="E590" s="1" t="s">
        <v>1054</v>
      </c>
      <c r="F590" s="1" t="s">
        <v>50</v>
      </c>
      <c r="G590" s="1" t="s">
        <v>1055</v>
      </c>
      <c r="H590" s="1">
        <v>3</v>
      </c>
      <c r="I590" s="1">
        <v>2</v>
      </c>
      <c r="J590" s="1">
        <v>31</v>
      </c>
      <c r="K590" s="1">
        <v>31</v>
      </c>
      <c r="L590" s="1" t="s">
        <v>25</v>
      </c>
      <c r="M590">
        <f t="shared" si="27"/>
        <v>93</v>
      </c>
      <c r="N590">
        <f>+Table2[[#This Row],[TOTAL_CANT_UTILIZADA]]/Table2[[#This Row],[TOTAL_SECCIONES]]</f>
        <v>15.5</v>
      </c>
      <c r="O590">
        <f t="shared" si="28"/>
        <v>0.25</v>
      </c>
      <c r="P590">
        <f t="shared" si="29"/>
        <v>0.5</v>
      </c>
    </row>
    <row r="591" spans="1:16" hidden="1" x14ac:dyDescent="0.2">
      <c r="A591" s="1" t="s">
        <v>12</v>
      </c>
      <c r="B591" s="1" t="s">
        <v>13</v>
      </c>
      <c r="C591" s="1" t="s">
        <v>1172</v>
      </c>
      <c r="D591" s="1" t="s">
        <v>1173</v>
      </c>
      <c r="E591" s="1" t="s">
        <v>1054</v>
      </c>
      <c r="F591" s="1" t="s">
        <v>50</v>
      </c>
      <c r="G591" s="1" t="s">
        <v>1055</v>
      </c>
      <c r="H591" s="1">
        <v>3</v>
      </c>
      <c r="I591" s="1">
        <v>1</v>
      </c>
      <c r="J591" s="1">
        <v>23</v>
      </c>
      <c r="K591" s="1">
        <v>21</v>
      </c>
      <c r="L591" s="1" t="s">
        <v>25</v>
      </c>
      <c r="M591">
        <f t="shared" si="27"/>
        <v>63</v>
      </c>
      <c r="N591">
        <f>+Table2[[#This Row],[TOTAL_CANT_UTILIZADA]]/Table2[[#This Row],[TOTAL_SECCIONES]]</f>
        <v>21</v>
      </c>
      <c r="O591">
        <f t="shared" si="28"/>
        <v>0.25</v>
      </c>
      <c r="P591">
        <f t="shared" si="29"/>
        <v>0.25</v>
      </c>
    </row>
    <row r="592" spans="1:16" hidden="1" x14ac:dyDescent="0.2">
      <c r="A592" s="1" t="s">
        <v>12</v>
      </c>
      <c r="B592" s="1" t="s">
        <v>13</v>
      </c>
      <c r="C592" s="1" t="s">
        <v>1174</v>
      </c>
      <c r="D592" s="1" t="s">
        <v>1175</v>
      </c>
      <c r="E592" s="1" t="s">
        <v>1054</v>
      </c>
      <c r="F592" s="1" t="s">
        <v>50</v>
      </c>
      <c r="G592" s="1" t="s">
        <v>1055</v>
      </c>
      <c r="H592" s="1">
        <v>3</v>
      </c>
      <c r="I592" s="1">
        <v>2</v>
      </c>
      <c r="J592" s="1">
        <v>52</v>
      </c>
      <c r="K592" s="1">
        <v>45</v>
      </c>
      <c r="L592" s="1" t="s">
        <v>25</v>
      </c>
      <c r="M592">
        <f t="shared" si="27"/>
        <v>135</v>
      </c>
      <c r="N592">
        <f>+Table2[[#This Row],[TOTAL_CANT_UTILIZADA]]/Table2[[#This Row],[TOTAL_SECCIONES]]</f>
        <v>22.5</v>
      </c>
      <c r="O592">
        <f t="shared" si="28"/>
        <v>0.25</v>
      </c>
      <c r="P592">
        <f t="shared" si="29"/>
        <v>0.5</v>
      </c>
    </row>
    <row r="593" spans="1:16" hidden="1" x14ac:dyDescent="0.2">
      <c r="A593" s="1" t="s">
        <v>12</v>
      </c>
      <c r="B593" s="1" t="s">
        <v>13</v>
      </c>
      <c r="C593" s="1" t="s">
        <v>1176</v>
      </c>
      <c r="D593" s="1" t="s">
        <v>1177</v>
      </c>
      <c r="E593" s="1" t="s">
        <v>1054</v>
      </c>
      <c r="F593" s="1" t="s">
        <v>50</v>
      </c>
      <c r="G593" s="1" t="s">
        <v>1055</v>
      </c>
      <c r="H593" s="1">
        <v>1</v>
      </c>
      <c r="I593" s="1">
        <v>1</v>
      </c>
      <c r="J593" s="1">
        <v>16</v>
      </c>
      <c r="K593" s="1">
        <v>7</v>
      </c>
      <c r="L593" s="1" t="s">
        <v>227</v>
      </c>
      <c r="M593">
        <f t="shared" si="27"/>
        <v>7</v>
      </c>
      <c r="N593">
        <f>+Table2[[#This Row],[TOTAL_CANT_UTILIZADA]]/Table2[[#This Row],[TOTAL_SECCIONES]]</f>
        <v>7</v>
      </c>
      <c r="O593">
        <f t="shared" si="28"/>
        <v>8.3333333333333329E-2</v>
      </c>
      <c r="P593">
        <f t="shared" si="29"/>
        <v>8.3333333333333329E-2</v>
      </c>
    </row>
    <row r="594" spans="1:16" hidden="1" x14ac:dyDescent="0.2">
      <c r="A594" s="1" t="s">
        <v>12</v>
      </c>
      <c r="B594" s="1" t="s">
        <v>13</v>
      </c>
      <c r="C594" s="1" t="s">
        <v>1178</v>
      </c>
      <c r="D594" s="1" t="s">
        <v>1179</v>
      </c>
      <c r="E594" s="1" t="s">
        <v>1054</v>
      </c>
      <c r="F594" s="1" t="s">
        <v>50</v>
      </c>
      <c r="G594" s="1" t="s">
        <v>1055</v>
      </c>
      <c r="H594" s="1">
        <v>3</v>
      </c>
      <c r="I594" s="1">
        <v>3</v>
      </c>
      <c r="J594" s="1">
        <v>80</v>
      </c>
      <c r="K594" s="1">
        <v>74</v>
      </c>
      <c r="L594" s="1" t="s">
        <v>25</v>
      </c>
      <c r="M594">
        <f t="shared" si="27"/>
        <v>222</v>
      </c>
      <c r="N594">
        <f>+Table2[[#This Row],[TOTAL_CANT_UTILIZADA]]/Table2[[#This Row],[TOTAL_SECCIONES]]</f>
        <v>24.666666666666668</v>
      </c>
      <c r="O594">
        <f t="shared" si="28"/>
        <v>0.25</v>
      </c>
      <c r="P594">
        <f t="shared" si="29"/>
        <v>0.75</v>
      </c>
    </row>
    <row r="595" spans="1:16" hidden="1" x14ac:dyDescent="0.2">
      <c r="A595" s="1" t="s">
        <v>12</v>
      </c>
      <c r="B595" s="1" t="s">
        <v>13</v>
      </c>
      <c r="C595" s="1" t="s">
        <v>1180</v>
      </c>
      <c r="D595" s="1" t="s">
        <v>1181</v>
      </c>
      <c r="E595" s="1" t="s">
        <v>1054</v>
      </c>
      <c r="F595" s="1" t="s">
        <v>50</v>
      </c>
      <c r="G595" s="1" t="s">
        <v>1055</v>
      </c>
      <c r="H595" s="1">
        <v>0</v>
      </c>
      <c r="I595" s="1">
        <v>1</v>
      </c>
      <c r="J595" s="1">
        <v>20</v>
      </c>
      <c r="K595" s="1">
        <v>19</v>
      </c>
      <c r="L595" s="1" t="s">
        <v>72</v>
      </c>
      <c r="M595">
        <f t="shared" si="27"/>
        <v>0</v>
      </c>
      <c r="N595">
        <f>+Table2[[#This Row],[TOTAL_CANT_UTILIZADA]]/Table2[[#This Row],[TOTAL_SECCIONES]]</f>
        <v>19</v>
      </c>
      <c r="O595">
        <f t="shared" si="28"/>
        <v>0</v>
      </c>
      <c r="P595">
        <f t="shared" si="29"/>
        <v>0</v>
      </c>
    </row>
    <row r="596" spans="1:16" hidden="1" x14ac:dyDescent="0.2">
      <c r="A596" s="1" t="s">
        <v>12</v>
      </c>
      <c r="B596" s="1" t="s">
        <v>13</v>
      </c>
      <c r="C596" s="1" t="s">
        <v>1182</v>
      </c>
      <c r="D596" s="1" t="s">
        <v>783</v>
      </c>
      <c r="E596" s="1" t="s">
        <v>1054</v>
      </c>
      <c r="F596" s="1" t="s">
        <v>50</v>
      </c>
      <c r="G596" s="1" t="s">
        <v>1055</v>
      </c>
      <c r="H596" s="1">
        <v>0</v>
      </c>
      <c r="I596" s="1">
        <v>12</v>
      </c>
      <c r="J596" s="1">
        <v>73</v>
      </c>
      <c r="K596" s="1">
        <v>53</v>
      </c>
      <c r="L596" s="1" t="s">
        <v>227</v>
      </c>
      <c r="M596">
        <f t="shared" si="27"/>
        <v>0</v>
      </c>
      <c r="N596">
        <f>+Table2[[#This Row],[TOTAL_CANT_UTILIZADA]]/Table2[[#This Row],[TOTAL_SECCIONES]]</f>
        <v>4.416666666666667</v>
      </c>
      <c r="O596">
        <f t="shared" si="28"/>
        <v>0</v>
      </c>
      <c r="P596">
        <f t="shared" si="29"/>
        <v>0</v>
      </c>
    </row>
    <row r="597" spans="1:16" hidden="1" x14ac:dyDescent="0.2">
      <c r="A597" s="1" t="s">
        <v>12</v>
      </c>
      <c r="B597" s="1" t="s">
        <v>13</v>
      </c>
      <c r="C597" s="1" t="s">
        <v>1183</v>
      </c>
      <c r="D597" s="1" t="s">
        <v>1184</v>
      </c>
      <c r="E597" s="1" t="s">
        <v>1054</v>
      </c>
      <c r="F597" s="1" t="s">
        <v>50</v>
      </c>
      <c r="G597" s="1" t="s">
        <v>1055</v>
      </c>
      <c r="H597" s="1">
        <v>3</v>
      </c>
      <c r="I597" s="1">
        <v>1</v>
      </c>
      <c r="J597" s="1">
        <v>20</v>
      </c>
      <c r="K597" s="1">
        <v>15</v>
      </c>
      <c r="L597" s="1" t="s">
        <v>25</v>
      </c>
      <c r="M597">
        <f t="shared" si="27"/>
        <v>45</v>
      </c>
      <c r="N597">
        <f>+Table2[[#This Row],[TOTAL_CANT_UTILIZADA]]/Table2[[#This Row],[TOTAL_SECCIONES]]</f>
        <v>15</v>
      </c>
      <c r="O597">
        <f t="shared" si="28"/>
        <v>0.25</v>
      </c>
      <c r="P597">
        <f t="shared" si="29"/>
        <v>0.25</v>
      </c>
    </row>
    <row r="598" spans="1:16" hidden="1" x14ac:dyDescent="0.2">
      <c r="A598" s="1" t="s">
        <v>12</v>
      </c>
      <c r="B598" s="1" t="s">
        <v>13</v>
      </c>
      <c r="C598" s="1" t="s">
        <v>1185</v>
      </c>
      <c r="D598" s="1" t="s">
        <v>1186</v>
      </c>
      <c r="E598" s="1" t="s">
        <v>1054</v>
      </c>
      <c r="F598" s="1" t="s">
        <v>50</v>
      </c>
      <c r="G598" s="1" t="s">
        <v>1055</v>
      </c>
      <c r="H598" s="1">
        <v>3</v>
      </c>
      <c r="I598" s="1">
        <v>6</v>
      </c>
      <c r="J598" s="1">
        <v>71</v>
      </c>
      <c r="K598" s="1">
        <v>41</v>
      </c>
      <c r="L598" s="1" t="s">
        <v>25</v>
      </c>
      <c r="M598">
        <f t="shared" si="27"/>
        <v>123</v>
      </c>
      <c r="N598">
        <f>+Table2[[#This Row],[TOTAL_CANT_UTILIZADA]]/Table2[[#This Row],[TOTAL_SECCIONES]]</f>
        <v>6.833333333333333</v>
      </c>
      <c r="O598">
        <f t="shared" si="28"/>
        <v>0.25</v>
      </c>
      <c r="P598">
        <f t="shared" si="29"/>
        <v>1.5</v>
      </c>
    </row>
    <row r="599" spans="1:16" hidden="1" x14ac:dyDescent="0.2">
      <c r="A599" s="1" t="s">
        <v>12</v>
      </c>
      <c r="B599" s="1" t="s">
        <v>13</v>
      </c>
      <c r="C599" s="1" t="s">
        <v>1187</v>
      </c>
      <c r="D599" s="1" t="s">
        <v>1188</v>
      </c>
      <c r="E599" s="1" t="s">
        <v>1054</v>
      </c>
      <c r="F599" s="1" t="s">
        <v>50</v>
      </c>
      <c r="G599" s="1" t="s">
        <v>1055</v>
      </c>
      <c r="H599" s="1">
        <v>3</v>
      </c>
      <c r="I599" s="1">
        <v>1</v>
      </c>
      <c r="J599" s="1">
        <v>37</v>
      </c>
      <c r="K599" s="1">
        <v>37</v>
      </c>
      <c r="L599" s="1" t="s">
        <v>25</v>
      </c>
      <c r="M599">
        <f t="shared" si="27"/>
        <v>111</v>
      </c>
      <c r="N599">
        <f>+Table2[[#This Row],[TOTAL_CANT_UTILIZADA]]/Table2[[#This Row],[TOTAL_SECCIONES]]</f>
        <v>37</v>
      </c>
      <c r="O599">
        <f t="shared" si="28"/>
        <v>0.25</v>
      </c>
      <c r="P599">
        <f t="shared" si="29"/>
        <v>0.25</v>
      </c>
    </row>
    <row r="600" spans="1:16" hidden="1" x14ac:dyDescent="0.2">
      <c r="A600" s="1" t="s">
        <v>12</v>
      </c>
      <c r="B600" s="1" t="s">
        <v>13</v>
      </c>
      <c r="C600" s="1" t="s">
        <v>1189</v>
      </c>
      <c r="D600" s="1" t="s">
        <v>1190</v>
      </c>
      <c r="E600" s="1" t="s">
        <v>1054</v>
      </c>
      <c r="F600" s="1" t="s">
        <v>50</v>
      </c>
      <c r="G600" s="1" t="s">
        <v>1055</v>
      </c>
      <c r="H600" s="1">
        <v>3</v>
      </c>
      <c r="I600" s="1">
        <v>1</v>
      </c>
      <c r="J600" s="1">
        <v>20</v>
      </c>
      <c r="K600" s="1">
        <v>9</v>
      </c>
      <c r="L600" s="1" t="s">
        <v>25</v>
      </c>
      <c r="M600">
        <f t="shared" si="27"/>
        <v>27</v>
      </c>
      <c r="N600">
        <f>+Table2[[#This Row],[TOTAL_CANT_UTILIZADA]]/Table2[[#This Row],[TOTAL_SECCIONES]]</f>
        <v>9</v>
      </c>
      <c r="O600">
        <f t="shared" si="28"/>
        <v>0.25</v>
      </c>
      <c r="P600">
        <f t="shared" si="29"/>
        <v>0.25</v>
      </c>
    </row>
    <row r="601" spans="1:16" hidden="1" x14ac:dyDescent="0.2">
      <c r="A601" s="1" t="s">
        <v>12</v>
      </c>
      <c r="B601" s="1" t="s">
        <v>13</v>
      </c>
      <c r="C601" s="1" t="s">
        <v>1191</v>
      </c>
      <c r="D601" s="1" t="s">
        <v>1192</v>
      </c>
      <c r="E601" s="1" t="s">
        <v>1054</v>
      </c>
      <c r="F601" s="1" t="s">
        <v>50</v>
      </c>
      <c r="G601" s="1" t="s">
        <v>1055</v>
      </c>
      <c r="H601" s="1">
        <v>3</v>
      </c>
      <c r="I601" s="1">
        <v>1</v>
      </c>
      <c r="J601" s="1">
        <v>20</v>
      </c>
      <c r="K601" s="1">
        <v>5</v>
      </c>
      <c r="L601" s="1" t="s">
        <v>25</v>
      </c>
      <c r="M601">
        <f t="shared" si="27"/>
        <v>15</v>
      </c>
      <c r="N601">
        <f>+Table2[[#This Row],[TOTAL_CANT_UTILIZADA]]/Table2[[#This Row],[TOTAL_SECCIONES]]</f>
        <v>5</v>
      </c>
      <c r="O601">
        <f t="shared" si="28"/>
        <v>0.25</v>
      </c>
      <c r="P601">
        <f t="shared" si="29"/>
        <v>0.25</v>
      </c>
    </row>
    <row r="602" spans="1:16" hidden="1" x14ac:dyDescent="0.2">
      <c r="A602" s="1" t="s">
        <v>12</v>
      </c>
      <c r="B602" s="1" t="s">
        <v>13</v>
      </c>
      <c r="C602" s="1" t="s">
        <v>1193</v>
      </c>
      <c r="D602" s="1" t="s">
        <v>1194</v>
      </c>
      <c r="E602" s="1" t="s">
        <v>1054</v>
      </c>
      <c r="F602" s="1" t="s">
        <v>50</v>
      </c>
      <c r="G602" s="1" t="s">
        <v>1055</v>
      </c>
      <c r="H602" s="1">
        <v>3</v>
      </c>
      <c r="I602" s="1">
        <v>1</v>
      </c>
      <c r="J602" s="1">
        <v>30</v>
      </c>
      <c r="K602" s="1">
        <v>28</v>
      </c>
      <c r="L602" s="1" t="s">
        <v>25</v>
      </c>
      <c r="M602">
        <f t="shared" si="27"/>
        <v>84</v>
      </c>
      <c r="N602">
        <f>+Table2[[#This Row],[TOTAL_CANT_UTILIZADA]]/Table2[[#This Row],[TOTAL_SECCIONES]]</f>
        <v>28</v>
      </c>
      <c r="O602">
        <f t="shared" si="28"/>
        <v>0.25</v>
      </c>
      <c r="P602">
        <f t="shared" si="29"/>
        <v>0.25</v>
      </c>
    </row>
    <row r="603" spans="1:16" hidden="1" x14ac:dyDescent="0.2">
      <c r="A603" s="1" t="s">
        <v>12</v>
      </c>
      <c r="B603" s="1" t="s">
        <v>13</v>
      </c>
      <c r="C603" s="1" t="s">
        <v>1195</v>
      </c>
      <c r="D603" s="1" t="s">
        <v>1196</v>
      </c>
      <c r="E603" s="1" t="s">
        <v>1054</v>
      </c>
      <c r="F603" s="1" t="s">
        <v>50</v>
      </c>
      <c r="G603" s="1" t="s">
        <v>1055</v>
      </c>
      <c r="H603" s="1">
        <v>3</v>
      </c>
      <c r="I603" s="1">
        <v>1</v>
      </c>
      <c r="J603" s="1">
        <v>20</v>
      </c>
      <c r="K603" s="1">
        <v>19</v>
      </c>
      <c r="L603" s="1" t="s">
        <v>25</v>
      </c>
      <c r="M603">
        <f t="shared" si="27"/>
        <v>57</v>
      </c>
      <c r="N603">
        <f>+Table2[[#This Row],[TOTAL_CANT_UTILIZADA]]/Table2[[#This Row],[TOTAL_SECCIONES]]</f>
        <v>19</v>
      </c>
      <c r="O603">
        <f t="shared" si="28"/>
        <v>0.25</v>
      </c>
      <c r="P603">
        <f t="shared" si="29"/>
        <v>0.25</v>
      </c>
    </row>
    <row r="604" spans="1:16" hidden="1" x14ac:dyDescent="0.2">
      <c r="A604" s="1" t="s">
        <v>12</v>
      </c>
      <c r="B604" s="1" t="s">
        <v>13</v>
      </c>
      <c r="C604" s="1" t="s">
        <v>1197</v>
      </c>
      <c r="D604" s="1" t="s">
        <v>1198</v>
      </c>
      <c r="E604" s="1" t="s">
        <v>1054</v>
      </c>
      <c r="F604" s="1" t="s">
        <v>50</v>
      </c>
      <c r="G604" s="1" t="s">
        <v>1055</v>
      </c>
      <c r="H604" s="1">
        <v>3</v>
      </c>
      <c r="I604" s="1">
        <v>1</v>
      </c>
      <c r="J604" s="1">
        <v>30</v>
      </c>
      <c r="K604" s="1">
        <v>28</v>
      </c>
      <c r="L604" s="1" t="s">
        <v>25</v>
      </c>
      <c r="M604">
        <f t="shared" si="27"/>
        <v>84</v>
      </c>
      <c r="N604">
        <f>+Table2[[#This Row],[TOTAL_CANT_UTILIZADA]]/Table2[[#This Row],[TOTAL_SECCIONES]]</f>
        <v>28</v>
      </c>
      <c r="O604">
        <f t="shared" si="28"/>
        <v>0.25</v>
      </c>
      <c r="P604">
        <f t="shared" si="29"/>
        <v>0.25</v>
      </c>
    </row>
    <row r="605" spans="1:16" hidden="1" x14ac:dyDescent="0.2">
      <c r="A605" s="1" t="s">
        <v>12</v>
      </c>
      <c r="B605" s="1" t="s">
        <v>13</v>
      </c>
      <c r="C605" s="1" t="s">
        <v>1199</v>
      </c>
      <c r="D605" s="1" t="s">
        <v>1200</v>
      </c>
      <c r="E605" s="1" t="s">
        <v>1054</v>
      </c>
      <c r="F605" s="1" t="s">
        <v>50</v>
      </c>
      <c r="G605" s="1" t="s">
        <v>1055</v>
      </c>
      <c r="H605" s="1">
        <v>3</v>
      </c>
      <c r="I605" s="1">
        <v>1</v>
      </c>
      <c r="J605" s="1">
        <v>20</v>
      </c>
      <c r="K605" s="1">
        <v>9</v>
      </c>
      <c r="L605" s="1" t="s">
        <v>25</v>
      </c>
      <c r="M605">
        <f t="shared" si="27"/>
        <v>27</v>
      </c>
      <c r="N605">
        <f>+Table2[[#This Row],[TOTAL_CANT_UTILIZADA]]/Table2[[#This Row],[TOTAL_SECCIONES]]</f>
        <v>9</v>
      </c>
      <c r="O605">
        <f t="shared" si="28"/>
        <v>0.25</v>
      </c>
      <c r="P605">
        <f t="shared" si="29"/>
        <v>0.25</v>
      </c>
    </row>
    <row r="606" spans="1:16" hidden="1" x14ac:dyDescent="0.2">
      <c r="A606" s="1" t="s">
        <v>12</v>
      </c>
      <c r="B606" s="1" t="s">
        <v>13</v>
      </c>
      <c r="C606" s="1" t="s">
        <v>1201</v>
      </c>
      <c r="D606" s="1" t="s">
        <v>1202</v>
      </c>
      <c r="E606" s="1" t="s">
        <v>1054</v>
      </c>
      <c r="F606" s="1" t="s">
        <v>50</v>
      </c>
      <c r="G606" s="1" t="s">
        <v>1055</v>
      </c>
      <c r="H606" s="1">
        <v>3</v>
      </c>
      <c r="I606" s="1">
        <v>1</v>
      </c>
      <c r="J606" s="1">
        <v>20</v>
      </c>
      <c r="K606" s="1">
        <v>8</v>
      </c>
      <c r="L606" s="1" t="s">
        <v>25</v>
      </c>
      <c r="M606">
        <f t="shared" si="27"/>
        <v>24</v>
      </c>
      <c r="N606">
        <f>+Table2[[#This Row],[TOTAL_CANT_UTILIZADA]]/Table2[[#This Row],[TOTAL_SECCIONES]]</f>
        <v>8</v>
      </c>
      <c r="O606">
        <f t="shared" si="28"/>
        <v>0.25</v>
      </c>
      <c r="P606">
        <f t="shared" si="29"/>
        <v>0.25</v>
      </c>
    </row>
    <row r="607" spans="1:16" hidden="1" x14ac:dyDescent="0.2">
      <c r="A607" s="1" t="s">
        <v>12</v>
      </c>
      <c r="B607" s="1" t="s">
        <v>13</v>
      </c>
      <c r="C607" s="1" t="s">
        <v>1203</v>
      </c>
      <c r="D607" s="1" t="s">
        <v>69</v>
      </c>
      <c r="E607" s="1" t="s">
        <v>1054</v>
      </c>
      <c r="F607" s="1" t="s">
        <v>50</v>
      </c>
      <c r="G607" s="1" t="s">
        <v>1055</v>
      </c>
      <c r="H607" s="1">
        <v>0</v>
      </c>
      <c r="I607" s="1">
        <v>2</v>
      </c>
      <c r="J607" s="1">
        <v>18</v>
      </c>
      <c r="K607" s="1">
        <v>11</v>
      </c>
      <c r="L607" s="1" t="s">
        <v>19</v>
      </c>
      <c r="M607">
        <f t="shared" si="27"/>
        <v>0</v>
      </c>
      <c r="N607">
        <f>+Table2[[#This Row],[TOTAL_CANT_UTILIZADA]]/Table2[[#This Row],[TOTAL_SECCIONES]]</f>
        <v>5.5</v>
      </c>
      <c r="O607">
        <f t="shared" si="28"/>
        <v>0</v>
      </c>
      <c r="P607">
        <f t="shared" si="29"/>
        <v>0</v>
      </c>
    </row>
    <row r="608" spans="1:16" hidden="1" x14ac:dyDescent="0.2">
      <c r="A608" s="1" t="s">
        <v>12</v>
      </c>
      <c r="B608" s="1" t="s">
        <v>13</v>
      </c>
      <c r="C608" s="1" t="s">
        <v>1204</v>
      </c>
      <c r="D608" s="1" t="s">
        <v>1205</v>
      </c>
      <c r="E608" s="1" t="s">
        <v>1206</v>
      </c>
      <c r="F608" s="1" t="s">
        <v>50</v>
      </c>
      <c r="G608" s="1" t="s">
        <v>167</v>
      </c>
      <c r="H608" s="1">
        <v>3</v>
      </c>
      <c r="I608" s="1">
        <v>1</v>
      </c>
      <c r="J608" s="1">
        <v>20</v>
      </c>
      <c r="K608" s="1">
        <v>20</v>
      </c>
      <c r="L608" s="1" t="s">
        <v>25</v>
      </c>
      <c r="M608">
        <f t="shared" si="27"/>
        <v>60</v>
      </c>
      <c r="N608">
        <f>+Table2[[#This Row],[TOTAL_CANT_UTILIZADA]]/Table2[[#This Row],[TOTAL_SECCIONES]]</f>
        <v>20</v>
      </c>
      <c r="O608">
        <f t="shared" si="28"/>
        <v>0.25</v>
      </c>
      <c r="P608">
        <f t="shared" si="29"/>
        <v>0.25</v>
      </c>
    </row>
    <row r="609" spans="1:16" hidden="1" x14ac:dyDescent="0.2">
      <c r="A609" s="1" t="s">
        <v>12</v>
      </c>
      <c r="B609" s="1" t="s">
        <v>13</v>
      </c>
      <c r="C609" s="1" t="s">
        <v>1207</v>
      </c>
      <c r="D609" s="1" t="s">
        <v>1208</v>
      </c>
      <c r="E609" s="1" t="s">
        <v>1206</v>
      </c>
      <c r="F609" s="1" t="s">
        <v>50</v>
      </c>
      <c r="G609" s="1" t="s">
        <v>167</v>
      </c>
      <c r="H609" s="1">
        <v>3</v>
      </c>
      <c r="I609" s="1">
        <v>9</v>
      </c>
      <c r="J609" s="1">
        <v>152</v>
      </c>
      <c r="K609" s="1">
        <v>152</v>
      </c>
      <c r="L609" s="1" t="s">
        <v>25</v>
      </c>
      <c r="M609">
        <f t="shared" si="27"/>
        <v>456</v>
      </c>
      <c r="N609">
        <f>+Table2[[#This Row],[TOTAL_CANT_UTILIZADA]]/Table2[[#This Row],[TOTAL_SECCIONES]]</f>
        <v>16.888888888888889</v>
      </c>
      <c r="O609">
        <f t="shared" si="28"/>
        <v>0.25</v>
      </c>
      <c r="P609">
        <f t="shared" si="29"/>
        <v>2.25</v>
      </c>
    </row>
    <row r="610" spans="1:16" hidden="1" x14ac:dyDescent="0.2">
      <c r="A610" s="1" t="s">
        <v>12</v>
      </c>
      <c r="B610" s="1" t="s">
        <v>13</v>
      </c>
      <c r="C610" s="1" t="s">
        <v>1209</v>
      </c>
      <c r="D610" s="1" t="s">
        <v>1210</v>
      </c>
      <c r="E610" s="1" t="s">
        <v>1206</v>
      </c>
      <c r="F610" s="1" t="s">
        <v>50</v>
      </c>
      <c r="G610" s="1" t="s">
        <v>167</v>
      </c>
      <c r="H610" s="1">
        <v>3</v>
      </c>
      <c r="I610" s="1">
        <v>1</v>
      </c>
      <c r="J610" s="1">
        <v>18</v>
      </c>
      <c r="K610" s="1">
        <v>18</v>
      </c>
      <c r="L610" s="1" t="s">
        <v>25</v>
      </c>
      <c r="M610">
        <f t="shared" si="27"/>
        <v>54</v>
      </c>
      <c r="N610">
        <f>+Table2[[#This Row],[TOTAL_CANT_UTILIZADA]]/Table2[[#This Row],[TOTAL_SECCIONES]]</f>
        <v>18</v>
      </c>
      <c r="O610">
        <f t="shared" si="28"/>
        <v>0.25</v>
      </c>
      <c r="P610">
        <f t="shared" si="29"/>
        <v>0.25</v>
      </c>
    </row>
    <row r="611" spans="1:16" hidden="1" x14ac:dyDescent="0.2">
      <c r="A611" s="1" t="s">
        <v>12</v>
      </c>
      <c r="B611" s="1" t="s">
        <v>13</v>
      </c>
      <c r="C611" s="1" t="s">
        <v>1211</v>
      </c>
      <c r="D611" s="1" t="s">
        <v>1212</v>
      </c>
      <c r="E611" s="1" t="s">
        <v>1206</v>
      </c>
      <c r="F611" s="1" t="s">
        <v>50</v>
      </c>
      <c r="G611" s="1" t="s">
        <v>167</v>
      </c>
      <c r="H611" s="1">
        <v>4</v>
      </c>
      <c r="I611" s="1">
        <v>1</v>
      </c>
      <c r="J611" s="1">
        <v>6</v>
      </c>
      <c r="K611" s="1">
        <v>6</v>
      </c>
      <c r="L611" s="1" t="s">
        <v>25</v>
      </c>
      <c r="M611">
        <f t="shared" si="27"/>
        <v>24</v>
      </c>
      <c r="N611">
        <f>+Table2[[#This Row],[TOTAL_CANT_UTILIZADA]]/Table2[[#This Row],[TOTAL_SECCIONES]]</f>
        <v>6</v>
      </c>
      <c r="O611">
        <f t="shared" si="28"/>
        <v>0.33333333333333331</v>
      </c>
      <c r="P611">
        <f t="shared" si="29"/>
        <v>0.33333333333333331</v>
      </c>
    </row>
    <row r="612" spans="1:16" hidden="1" x14ac:dyDescent="0.2">
      <c r="A612" s="1" t="s">
        <v>12</v>
      </c>
      <c r="B612" s="1" t="s">
        <v>13</v>
      </c>
      <c r="C612" s="1" t="s">
        <v>1213</v>
      </c>
      <c r="D612" s="1" t="s">
        <v>1214</v>
      </c>
      <c r="E612" s="1" t="s">
        <v>1206</v>
      </c>
      <c r="F612" s="1" t="s">
        <v>50</v>
      </c>
      <c r="G612" s="1" t="s">
        <v>167</v>
      </c>
      <c r="H612" s="1">
        <v>1</v>
      </c>
      <c r="I612" s="1">
        <v>2</v>
      </c>
      <c r="J612" s="1">
        <v>16</v>
      </c>
      <c r="K612" s="1">
        <v>16</v>
      </c>
      <c r="L612" s="1" t="s">
        <v>65</v>
      </c>
      <c r="M612">
        <f t="shared" si="27"/>
        <v>16</v>
      </c>
      <c r="N612">
        <f>+Table2[[#This Row],[TOTAL_CANT_UTILIZADA]]/Table2[[#This Row],[TOTAL_SECCIONES]]</f>
        <v>8</v>
      </c>
      <c r="O612">
        <f t="shared" si="28"/>
        <v>8.3333333333333329E-2</v>
      </c>
      <c r="P612">
        <f t="shared" si="29"/>
        <v>0.16666666666666666</v>
      </c>
    </row>
    <row r="613" spans="1:16" hidden="1" x14ac:dyDescent="0.2">
      <c r="A613" s="1" t="s">
        <v>12</v>
      </c>
      <c r="B613" s="1" t="s">
        <v>13</v>
      </c>
      <c r="C613" s="1" t="s">
        <v>1215</v>
      </c>
      <c r="D613" s="1" t="s">
        <v>1216</v>
      </c>
      <c r="E613" s="1" t="s">
        <v>1206</v>
      </c>
      <c r="F613" s="1" t="s">
        <v>50</v>
      </c>
      <c r="G613" s="1" t="s">
        <v>167</v>
      </c>
      <c r="H613" s="1">
        <v>3</v>
      </c>
      <c r="I613" s="1">
        <v>1</v>
      </c>
      <c r="J613" s="1">
        <v>18</v>
      </c>
      <c r="K613" s="1">
        <v>18</v>
      </c>
      <c r="L613" s="1" t="s">
        <v>25</v>
      </c>
      <c r="M613">
        <f t="shared" si="27"/>
        <v>54</v>
      </c>
      <c r="N613">
        <f>+Table2[[#This Row],[TOTAL_CANT_UTILIZADA]]/Table2[[#This Row],[TOTAL_SECCIONES]]</f>
        <v>18</v>
      </c>
      <c r="O613">
        <f t="shared" si="28"/>
        <v>0.25</v>
      </c>
      <c r="P613">
        <f t="shared" si="29"/>
        <v>0.25</v>
      </c>
    </row>
    <row r="614" spans="1:16" hidden="1" x14ac:dyDescent="0.2">
      <c r="A614" s="1" t="s">
        <v>12</v>
      </c>
      <c r="B614" s="1" t="s">
        <v>13</v>
      </c>
      <c r="C614" s="1" t="s">
        <v>1217</v>
      </c>
      <c r="D614" s="1" t="s">
        <v>1218</v>
      </c>
      <c r="E614" s="1" t="s">
        <v>1206</v>
      </c>
      <c r="F614" s="1" t="s">
        <v>50</v>
      </c>
      <c r="G614" s="1" t="s">
        <v>167</v>
      </c>
      <c r="H614" s="1">
        <v>3</v>
      </c>
      <c r="I614" s="1">
        <v>1</v>
      </c>
      <c r="J614" s="1">
        <v>16</v>
      </c>
      <c r="K614" s="1">
        <v>16</v>
      </c>
      <c r="L614" s="1" t="s">
        <v>25</v>
      </c>
      <c r="M614">
        <f t="shared" si="27"/>
        <v>48</v>
      </c>
      <c r="N614">
        <f>+Table2[[#This Row],[TOTAL_CANT_UTILIZADA]]/Table2[[#This Row],[TOTAL_SECCIONES]]</f>
        <v>16</v>
      </c>
      <c r="O614">
        <f t="shared" si="28"/>
        <v>0.25</v>
      </c>
      <c r="P614">
        <f t="shared" si="29"/>
        <v>0.25</v>
      </c>
    </row>
    <row r="615" spans="1:16" x14ac:dyDescent="0.2">
      <c r="A615" s="1" t="s">
        <v>12</v>
      </c>
      <c r="B615" s="1" t="s">
        <v>13</v>
      </c>
      <c r="C615" s="1" t="s">
        <v>1219</v>
      </c>
      <c r="D615" s="1" t="s">
        <v>1220</v>
      </c>
      <c r="E615" s="1" t="s">
        <v>1221</v>
      </c>
      <c r="F615" s="1" t="s">
        <v>17</v>
      </c>
      <c r="G615" s="1" t="s">
        <v>1055</v>
      </c>
      <c r="H615" s="1">
        <v>3</v>
      </c>
      <c r="I615" s="1">
        <v>1</v>
      </c>
      <c r="J615" s="1">
        <v>10</v>
      </c>
      <c r="K615" s="1">
        <v>3</v>
      </c>
      <c r="L615" s="1" t="s">
        <v>25</v>
      </c>
      <c r="M615">
        <f t="shared" si="27"/>
        <v>9</v>
      </c>
      <c r="N615">
        <f>+Table2[[#This Row],[TOTAL_CANT_UTILIZADA]]/Table2[[#This Row],[TOTAL_SECCIONES]]</f>
        <v>3</v>
      </c>
      <c r="O615">
        <f t="shared" si="28"/>
        <v>0.25</v>
      </c>
      <c r="P615">
        <f t="shared" si="29"/>
        <v>0.25</v>
      </c>
    </row>
    <row r="616" spans="1:16" x14ac:dyDescent="0.2">
      <c r="A616" s="1" t="s">
        <v>12</v>
      </c>
      <c r="B616" s="1" t="s">
        <v>13</v>
      </c>
      <c r="C616" s="1" t="s">
        <v>1222</v>
      </c>
      <c r="D616" s="1" t="s">
        <v>1223</v>
      </c>
      <c r="E616" s="1" t="s">
        <v>1221</v>
      </c>
      <c r="F616" s="1" t="s">
        <v>17</v>
      </c>
      <c r="G616" s="1" t="s">
        <v>1055</v>
      </c>
      <c r="H616" s="1">
        <v>3</v>
      </c>
      <c r="I616" s="1">
        <v>1</v>
      </c>
      <c r="J616" s="1">
        <v>10</v>
      </c>
      <c r="K616" s="1">
        <v>5</v>
      </c>
      <c r="L616" s="1" t="s">
        <v>25</v>
      </c>
      <c r="M616">
        <f t="shared" si="27"/>
        <v>15</v>
      </c>
      <c r="N616">
        <f>+Table2[[#This Row],[TOTAL_CANT_UTILIZADA]]/Table2[[#This Row],[TOTAL_SECCIONES]]</f>
        <v>5</v>
      </c>
      <c r="O616">
        <f t="shared" si="28"/>
        <v>0.25</v>
      </c>
      <c r="P616">
        <f t="shared" si="29"/>
        <v>0.25</v>
      </c>
    </row>
    <row r="617" spans="1:16" x14ac:dyDescent="0.2">
      <c r="A617" s="1" t="s">
        <v>12</v>
      </c>
      <c r="B617" s="1" t="s">
        <v>13</v>
      </c>
      <c r="C617" s="1" t="s">
        <v>1224</v>
      </c>
      <c r="D617" s="1" t="s">
        <v>1225</v>
      </c>
      <c r="E617" s="1" t="s">
        <v>1221</v>
      </c>
      <c r="F617" s="1" t="s">
        <v>17</v>
      </c>
      <c r="G617" s="1" t="s">
        <v>1055</v>
      </c>
      <c r="H617" s="1">
        <v>3</v>
      </c>
      <c r="I617" s="1">
        <v>1</v>
      </c>
      <c r="J617" s="1">
        <v>11</v>
      </c>
      <c r="K617" s="1">
        <v>12</v>
      </c>
      <c r="L617" s="1" t="s">
        <v>25</v>
      </c>
      <c r="M617">
        <f t="shared" si="27"/>
        <v>36</v>
      </c>
      <c r="N617">
        <f>+Table2[[#This Row],[TOTAL_CANT_UTILIZADA]]/Table2[[#This Row],[TOTAL_SECCIONES]]</f>
        <v>12</v>
      </c>
      <c r="O617">
        <f t="shared" si="28"/>
        <v>0.25</v>
      </c>
      <c r="P617">
        <f t="shared" si="29"/>
        <v>0.25</v>
      </c>
    </row>
    <row r="618" spans="1:16" x14ac:dyDescent="0.2">
      <c r="A618" s="1" t="s">
        <v>12</v>
      </c>
      <c r="B618" s="1" t="s">
        <v>13</v>
      </c>
      <c r="C618" s="1" t="s">
        <v>1226</v>
      </c>
      <c r="D618" s="1" t="s">
        <v>1227</v>
      </c>
      <c r="E618" s="1" t="s">
        <v>1221</v>
      </c>
      <c r="F618" s="1" t="s">
        <v>17</v>
      </c>
      <c r="G618" s="1" t="s">
        <v>1055</v>
      </c>
      <c r="H618" s="1">
        <v>3</v>
      </c>
      <c r="I618" s="1">
        <v>1</v>
      </c>
      <c r="J618" s="1">
        <v>10</v>
      </c>
      <c r="K618" s="1">
        <v>3</v>
      </c>
      <c r="L618" s="1" t="s">
        <v>25</v>
      </c>
      <c r="M618">
        <f t="shared" si="27"/>
        <v>9</v>
      </c>
      <c r="N618">
        <f>+Table2[[#This Row],[TOTAL_CANT_UTILIZADA]]/Table2[[#This Row],[TOTAL_SECCIONES]]</f>
        <v>3</v>
      </c>
      <c r="O618">
        <f t="shared" si="28"/>
        <v>0.25</v>
      </c>
      <c r="P618">
        <f t="shared" si="29"/>
        <v>0.25</v>
      </c>
    </row>
    <row r="619" spans="1:16" x14ac:dyDescent="0.2">
      <c r="A619" s="1" t="s">
        <v>12</v>
      </c>
      <c r="B619" s="1" t="s">
        <v>13</v>
      </c>
      <c r="C619" s="1" t="s">
        <v>1228</v>
      </c>
      <c r="D619" s="1" t="s">
        <v>1229</v>
      </c>
      <c r="E619" s="1" t="s">
        <v>1221</v>
      </c>
      <c r="F619" s="1" t="s">
        <v>17</v>
      </c>
      <c r="G619" s="1" t="s">
        <v>1055</v>
      </c>
      <c r="H619" s="1">
        <v>3</v>
      </c>
      <c r="I619" s="1">
        <v>1</v>
      </c>
      <c r="J619" s="1">
        <v>10</v>
      </c>
      <c r="K619" s="1">
        <v>4</v>
      </c>
      <c r="L619" s="1" t="s">
        <v>25</v>
      </c>
      <c r="M619">
        <f t="shared" si="27"/>
        <v>12</v>
      </c>
      <c r="N619">
        <f>+Table2[[#This Row],[TOTAL_CANT_UTILIZADA]]/Table2[[#This Row],[TOTAL_SECCIONES]]</f>
        <v>4</v>
      </c>
      <c r="O619">
        <f t="shared" si="28"/>
        <v>0.25</v>
      </c>
      <c r="P619">
        <f t="shared" si="29"/>
        <v>0.25</v>
      </c>
    </row>
    <row r="620" spans="1:16" x14ac:dyDescent="0.2">
      <c r="A620" s="1" t="s">
        <v>12</v>
      </c>
      <c r="B620" s="1" t="s">
        <v>13</v>
      </c>
      <c r="C620" s="1" t="s">
        <v>1230</v>
      </c>
      <c r="D620" s="1" t="s">
        <v>1082</v>
      </c>
      <c r="E620" s="1" t="s">
        <v>1221</v>
      </c>
      <c r="F620" s="1" t="s">
        <v>17</v>
      </c>
      <c r="G620" s="1" t="s">
        <v>1055</v>
      </c>
      <c r="H620" s="1">
        <v>0</v>
      </c>
      <c r="I620" s="1">
        <v>12</v>
      </c>
      <c r="J620" s="1">
        <v>23</v>
      </c>
      <c r="K620" s="1">
        <v>20</v>
      </c>
      <c r="L620" s="1" t="s">
        <v>19</v>
      </c>
      <c r="M620">
        <f t="shared" si="27"/>
        <v>0</v>
      </c>
      <c r="N620">
        <f>+Table2[[#This Row],[TOTAL_CANT_UTILIZADA]]/Table2[[#This Row],[TOTAL_SECCIONES]]</f>
        <v>1.6666666666666667</v>
      </c>
      <c r="O620">
        <f t="shared" si="28"/>
        <v>0</v>
      </c>
      <c r="P620">
        <f t="shared" si="29"/>
        <v>0</v>
      </c>
    </row>
    <row r="621" spans="1:16" x14ac:dyDescent="0.2">
      <c r="A621" s="1" t="s">
        <v>12</v>
      </c>
      <c r="B621" s="1" t="s">
        <v>13</v>
      </c>
      <c r="C621" s="1" t="s">
        <v>1231</v>
      </c>
      <c r="D621" s="1" t="s">
        <v>336</v>
      </c>
      <c r="E621" s="1" t="s">
        <v>1221</v>
      </c>
      <c r="F621" s="1" t="s">
        <v>17</v>
      </c>
      <c r="G621" s="1" t="s">
        <v>1055</v>
      </c>
      <c r="H621" s="1">
        <v>0</v>
      </c>
      <c r="I621" s="1">
        <v>17</v>
      </c>
      <c r="J621" s="1">
        <v>33</v>
      </c>
      <c r="K621" s="1">
        <v>32</v>
      </c>
      <c r="L621" s="1" t="s">
        <v>22</v>
      </c>
      <c r="M621">
        <f t="shared" si="27"/>
        <v>0</v>
      </c>
      <c r="N621">
        <f>+Table2[[#This Row],[TOTAL_CANT_UTILIZADA]]/Table2[[#This Row],[TOTAL_SECCIONES]]</f>
        <v>1.8823529411764706</v>
      </c>
      <c r="O621">
        <f t="shared" si="28"/>
        <v>0</v>
      </c>
      <c r="P621">
        <f t="shared" si="29"/>
        <v>0</v>
      </c>
    </row>
    <row r="622" spans="1:16" x14ac:dyDescent="0.2">
      <c r="A622" s="1" t="s">
        <v>12</v>
      </c>
      <c r="B622" s="1" t="s">
        <v>13</v>
      </c>
      <c r="C622" s="1" t="s">
        <v>1232</v>
      </c>
      <c r="D622" s="1" t="s">
        <v>1233</v>
      </c>
      <c r="E622" s="1" t="s">
        <v>1221</v>
      </c>
      <c r="F622" s="1" t="s">
        <v>17</v>
      </c>
      <c r="G622" s="1" t="s">
        <v>1055</v>
      </c>
      <c r="H622" s="1">
        <v>3</v>
      </c>
      <c r="I622" s="1">
        <v>1</v>
      </c>
      <c r="J622" s="1">
        <v>12</v>
      </c>
      <c r="K622" s="1">
        <v>12</v>
      </c>
      <c r="L622" s="1" t="s">
        <v>25</v>
      </c>
      <c r="M622">
        <f t="shared" si="27"/>
        <v>36</v>
      </c>
      <c r="N622">
        <f>+Table2[[#This Row],[TOTAL_CANT_UTILIZADA]]/Table2[[#This Row],[TOTAL_SECCIONES]]</f>
        <v>12</v>
      </c>
      <c r="O622">
        <f t="shared" si="28"/>
        <v>0.25</v>
      </c>
      <c r="P622">
        <f t="shared" si="29"/>
        <v>0.25</v>
      </c>
    </row>
    <row r="623" spans="1:16" x14ac:dyDescent="0.2">
      <c r="A623" s="1" t="s">
        <v>12</v>
      </c>
      <c r="B623" s="1" t="s">
        <v>13</v>
      </c>
      <c r="C623" s="1" t="s">
        <v>1234</v>
      </c>
      <c r="D623" s="1" t="s">
        <v>1235</v>
      </c>
      <c r="E623" s="1" t="s">
        <v>1221</v>
      </c>
      <c r="F623" s="1" t="s">
        <v>17</v>
      </c>
      <c r="G623" s="1" t="s">
        <v>1055</v>
      </c>
      <c r="H623" s="1">
        <v>3</v>
      </c>
      <c r="I623" s="1">
        <v>1</v>
      </c>
      <c r="J623" s="1">
        <v>12</v>
      </c>
      <c r="K623" s="1">
        <v>11</v>
      </c>
      <c r="L623" s="1" t="s">
        <v>25</v>
      </c>
      <c r="M623">
        <f t="shared" si="27"/>
        <v>33</v>
      </c>
      <c r="N623">
        <f>+Table2[[#This Row],[TOTAL_CANT_UTILIZADA]]/Table2[[#This Row],[TOTAL_SECCIONES]]</f>
        <v>11</v>
      </c>
      <c r="O623">
        <f t="shared" si="28"/>
        <v>0.25</v>
      </c>
      <c r="P623">
        <f t="shared" si="29"/>
        <v>0.25</v>
      </c>
    </row>
    <row r="624" spans="1:16" x14ac:dyDescent="0.2">
      <c r="A624" s="1" t="s">
        <v>12</v>
      </c>
      <c r="B624" s="1" t="s">
        <v>13</v>
      </c>
      <c r="C624" s="1" t="s">
        <v>1236</v>
      </c>
      <c r="D624" s="1" t="s">
        <v>1237</v>
      </c>
      <c r="E624" s="1" t="s">
        <v>1221</v>
      </c>
      <c r="F624" s="1" t="s">
        <v>17</v>
      </c>
      <c r="G624" s="1" t="s">
        <v>1055</v>
      </c>
      <c r="H624" s="1">
        <v>3</v>
      </c>
      <c r="I624" s="1">
        <v>1</v>
      </c>
      <c r="J624" s="1">
        <v>10</v>
      </c>
      <c r="K624" s="1">
        <v>3</v>
      </c>
      <c r="L624" s="1" t="s">
        <v>25</v>
      </c>
      <c r="M624">
        <f t="shared" si="27"/>
        <v>9</v>
      </c>
      <c r="N624">
        <f>+Table2[[#This Row],[TOTAL_CANT_UTILIZADA]]/Table2[[#This Row],[TOTAL_SECCIONES]]</f>
        <v>3</v>
      </c>
      <c r="O624">
        <f t="shared" si="28"/>
        <v>0.25</v>
      </c>
      <c r="P624">
        <f t="shared" si="29"/>
        <v>0.25</v>
      </c>
    </row>
    <row r="625" spans="1:16" x14ac:dyDescent="0.2">
      <c r="A625" s="1" t="s">
        <v>12</v>
      </c>
      <c r="B625" s="1" t="s">
        <v>13</v>
      </c>
      <c r="C625" s="1" t="s">
        <v>1238</v>
      </c>
      <c r="D625" s="1" t="s">
        <v>1239</v>
      </c>
      <c r="E625" s="1" t="s">
        <v>1221</v>
      </c>
      <c r="F625" s="1" t="s">
        <v>17</v>
      </c>
      <c r="G625" s="1" t="s">
        <v>1055</v>
      </c>
      <c r="H625" s="1">
        <v>3</v>
      </c>
      <c r="I625" s="1">
        <v>1</v>
      </c>
      <c r="J625" s="1">
        <v>15</v>
      </c>
      <c r="K625" s="1">
        <v>12</v>
      </c>
      <c r="L625" s="1" t="s">
        <v>25</v>
      </c>
      <c r="M625">
        <f t="shared" si="27"/>
        <v>36</v>
      </c>
      <c r="N625">
        <f>+Table2[[#This Row],[TOTAL_CANT_UTILIZADA]]/Table2[[#This Row],[TOTAL_SECCIONES]]</f>
        <v>12</v>
      </c>
      <c r="O625">
        <f t="shared" si="28"/>
        <v>0.25</v>
      </c>
      <c r="P625">
        <f t="shared" si="29"/>
        <v>0.25</v>
      </c>
    </row>
    <row r="626" spans="1:16" x14ac:dyDescent="0.2">
      <c r="A626" s="1" t="s">
        <v>12</v>
      </c>
      <c r="B626" s="1" t="s">
        <v>13</v>
      </c>
      <c r="C626" s="1" t="s">
        <v>1240</v>
      </c>
      <c r="D626" s="1" t="s">
        <v>1241</v>
      </c>
      <c r="E626" s="1" t="s">
        <v>1221</v>
      </c>
      <c r="F626" s="1" t="s">
        <v>17</v>
      </c>
      <c r="G626" s="1" t="s">
        <v>1055</v>
      </c>
      <c r="H626" s="1">
        <v>3</v>
      </c>
      <c r="I626" s="1">
        <v>1</v>
      </c>
      <c r="J626" s="1">
        <v>10</v>
      </c>
      <c r="K626" s="1">
        <v>9</v>
      </c>
      <c r="L626" s="1" t="s">
        <v>25</v>
      </c>
      <c r="M626">
        <f t="shared" si="27"/>
        <v>27</v>
      </c>
      <c r="N626">
        <f>+Table2[[#This Row],[TOTAL_CANT_UTILIZADA]]/Table2[[#This Row],[TOTAL_SECCIONES]]</f>
        <v>9</v>
      </c>
      <c r="O626">
        <f t="shared" si="28"/>
        <v>0.25</v>
      </c>
      <c r="P626">
        <f t="shared" si="29"/>
        <v>0.25</v>
      </c>
    </row>
    <row r="627" spans="1:16" x14ac:dyDescent="0.2">
      <c r="A627" s="1" t="s">
        <v>12</v>
      </c>
      <c r="B627" s="1" t="s">
        <v>13</v>
      </c>
      <c r="C627" s="1" t="s">
        <v>1242</v>
      </c>
      <c r="D627" s="1" t="s">
        <v>1243</v>
      </c>
      <c r="E627" s="1" t="s">
        <v>1221</v>
      </c>
      <c r="F627" s="1" t="s">
        <v>17</v>
      </c>
      <c r="G627" s="1" t="s">
        <v>1055</v>
      </c>
      <c r="H627" s="1">
        <v>3</v>
      </c>
      <c r="I627" s="1">
        <v>1</v>
      </c>
      <c r="J627" s="1">
        <v>10</v>
      </c>
      <c r="K627" s="1">
        <v>7</v>
      </c>
      <c r="L627" s="1" t="s">
        <v>25</v>
      </c>
      <c r="M627">
        <f t="shared" si="27"/>
        <v>21</v>
      </c>
      <c r="N627">
        <f>+Table2[[#This Row],[TOTAL_CANT_UTILIZADA]]/Table2[[#This Row],[TOTAL_SECCIONES]]</f>
        <v>7</v>
      </c>
      <c r="O627">
        <f t="shared" si="28"/>
        <v>0.25</v>
      </c>
      <c r="P627">
        <f t="shared" si="29"/>
        <v>0.25</v>
      </c>
    </row>
    <row r="628" spans="1:16" x14ac:dyDescent="0.2">
      <c r="A628" s="1" t="s">
        <v>12</v>
      </c>
      <c r="B628" s="1" t="s">
        <v>13</v>
      </c>
      <c r="C628" s="1" t="s">
        <v>1244</v>
      </c>
      <c r="D628" s="1" t="s">
        <v>1245</v>
      </c>
      <c r="E628" s="1" t="s">
        <v>1221</v>
      </c>
      <c r="F628" s="1" t="s">
        <v>17</v>
      </c>
      <c r="G628" s="1" t="s">
        <v>1055</v>
      </c>
      <c r="H628" s="1">
        <v>3</v>
      </c>
      <c r="I628" s="1">
        <v>1</v>
      </c>
      <c r="J628" s="1">
        <v>10</v>
      </c>
      <c r="K628" s="1">
        <v>4</v>
      </c>
      <c r="L628" s="1" t="s">
        <v>25</v>
      </c>
      <c r="M628">
        <f t="shared" si="27"/>
        <v>12</v>
      </c>
      <c r="N628">
        <f>+Table2[[#This Row],[TOTAL_CANT_UTILIZADA]]/Table2[[#This Row],[TOTAL_SECCIONES]]</f>
        <v>4</v>
      </c>
      <c r="O628">
        <f t="shared" si="28"/>
        <v>0.25</v>
      </c>
      <c r="P628">
        <f t="shared" si="29"/>
        <v>0.25</v>
      </c>
    </row>
    <row r="629" spans="1:16" x14ac:dyDescent="0.2">
      <c r="A629" s="1" t="s">
        <v>12</v>
      </c>
      <c r="B629" s="1" t="s">
        <v>13</v>
      </c>
      <c r="C629" s="1" t="s">
        <v>1246</v>
      </c>
      <c r="D629" s="1" t="s">
        <v>1247</v>
      </c>
      <c r="E629" s="1" t="s">
        <v>1221</v>
      </c>
      <c r="F629" s="1" t="s">
        <v>17</v>
      </c>
      <c r="G629" s="1" t="s">
        <v>1055</v>
      </c>
      <c r="H629" s="1">
        <v>3</v>
      </c>
      <c r="I629" s="1">
        <v>1</v>
      </c>
      <c r="J629" s="1">
        <v>10</v>
      </c>
      <c r="K629" s="1">
        <v>3</v>
      </c>
      <c r="L629" s="1" t="s">
        <v>25</v>
      </c>
      <c r="M629">
        <f t="shared" si="27"/>
        <v>9</v>
      </c>
      <c r="N629">
        <f>+Table2[[#This Row],[TOTAL_CANT_UTILIZADA]]/Table2[[#This Row],[TOTAL_SECCIONES]]</f>
        <v>3</v>
      </c>
      <c r="O629">
        <f t="shared" si="28"/>
        <v>0.25</v>
      </c>
      <c r="P629">
        <f t="shared" si="29"/>
        <v>0.25</v>
      </c>
    </row>
    <row r="630" spans="1:16" x14ac:dyDescent="0.2">
      <c r="A630" s="1" t="s">
        <v>12</v>
      </c>
      <c r="B630" s="1" t="s">
        <v>13</v>
      </c>
      <c r="C630" s="1" t="s">
        <v>1248</v>
      </c>
      <c r="D630" s="1" t="s">
        <v>1249</v>
      </c>
      <c r="E630" s="1" t="s">
        <v>1221</v>
      </c>
      <c r="F630" s="1" t="s">
        <v>17</v>
      </c>
      <c r="G630" s="1" t="s">
        <v>1055</v>
      </c>
      <c r="H630" s="1">
        <v>3</v>
      </c>
      <c r="I630" s="1">
        <v>1</v>
      </c>
      <c r="J630" s="1">
        <v>10</v>
      </c>
      <c r="K630" s="1">
        <v>10</v>
      </c>
      <c r="L630" s="1" t="s">
        <v>25</v>
      </c>
      <c r="M630">
        <f t="shared" si="27"/>
        <v>30</v>
      </c>
      <c r="N630">
        <f>+Table2[[#This Row],[TOTAL_CANT_UTILIZADA]]/Table2[[#This Row],[TOTAL_SECCIONES]]</f>
        <v>10</v>
      </c>
      <c r="O630">
        <f t="shared" si="28"/>
        <v>0.25</v>
      </c>
      <c r="P630">
        <f t="shared" si="29"/>
        <v>0.25</v>
      </c>
    </row>
    <row r="631" spans="1:16" x14ac:dyDescent="0.2">
      <c r="A631" s="1" t="s">
        <v>12</v>
      </c>
      <c r="B631" s="1" t="s">
        <v>13</v>
      </c>
      <c r="C631" s="1" t="s">
        <v>1250</v>
      </c>
      <c r="D631" s="1" t="s">
        <v>1251</v>
      </c>
      <c r="E631" s="1" t="s">
        <v>1221</v>
      </c>
      <c r="F631" s="1" t="s">
        <v>17</v>
      </c>
      <c r="G631" s="1" t="s">
        <v>1055</v>
      </c>
      <c r="H631" s="1">
        <v>3</v>
      </c>
      <c r="I631" s="1">
        <v>1</v>
      </c>
      <c r="J631" s="1">
        <v>10</v>
      </c>
      <c r="K631" s="1">
        <v>5</v>
      </c>
      <c r="L631" s="1" t="s">
        <v>25</v>
      </c>
      <c r="M631">
        <f t="shared" si="27"/>
        <v>15</v>
      </c>
      <c r="N631">
        <f>+Table2[[#This Row],[TOTAL_CANT_UTILIZADA]]/Table2[[#This Row],[TOTAL_SECCIONES]]</f>
        <v>5</v>
      </c>
      <c r="O631">
        <f t="shared" si="28"/>
        <v>0.25</v>
      </c>
      <c r="P631">
        <f t="shared" si="29"/>
        <v>0.25</v>
      </c>
    </row>
    <row r="632" spans="1:16" x14ac:dyDescent="0.2">
      <c r="A632" s="1" t="s">
        <v>12</v>
      </c>
      <c r="B632" s="1" t="s">
        <v>13</v>
      </c>
      <c r="C632" s="1" t="s">
        <v>1252</v>
      </c>
      <c r="D632" s="1" t="s">
        <v>1253</v>
      </c>
      <c r="E632" s="1" t="s">
        <v>1221</v>
      </c>
      <c r="F632" s="1" t="s">
        <v>17</v>
      </c>
      <c r="G632" s="1" t="s">
        <v>1055</v>
      </c>
      <c r="H632" s="1">
        <v>3</v>
      </c>
      <c r="I632" s="1">
        <v>1</v>
      </c>
      <c r="J632" s="1">
        <v>13</v>
      </c>
      <c r="K632" s="1">
        <v>10</v>
      </c>
      <c r="L632" s="1" t="s">
        <v>25</v>
      </c>
      <c r="M632">
        <f t="shared" si="27"/>
        <v>30</v>
      </c>
      <c r="N632">
        <f>+Table2[[#This Row],[TOTAL_CANT_UTILIZADA]]/Table2[[#This Row],[TOTAL_SECCIONES]]</f>
        <v>10</v>
      </c>
      <c r="O632">
        <f t="shared" si="28"/>
        <v>0.25</v>
      </c>
      <c r="P632">
        <f t="shared" si="29"/>
        <v>0.25</v>
      </c>
    </row>
    <row r="633" spans="1:16" x14ac:dyDescent="0.2">
      <c r="A633" s="1" t="s">
        <v>12</v>
      </c>
      <c r="B633" s="1" t="s">
        <v>13</v>
      </c>
      <c r="C633" s="1" t="s">
        <v>1254</v>
      </c>
      <c r="D633" s="1" t="s">
        <v>339</v>
      </c>
      <c r="E633" s="1" t="s">
        <v>1221</v>
      </c>
      <c r="F633" s="1" t="s">
        <v>17</v>
      </c>
      <c r="G633" s="1" t="s">
        <v>1055</v>
      </c>
      <c r="H633" s="1">
        <v>0</v>
      </c>
      <c r="I633" s="1">
        <v>3</v>
      </c>
      <c r="J633" s="1">
        <v>16</v>
      </c>
      <c r="K633" s="1">
        <v>12</v>
      </c>
      <c r="L633" s="1" t="s">
        <v>25</v>
      </c>
      <c r="M633">
        <f t="shared" si="27"/>
        <v>0</v>
      </c>
      <c r="N633">
        <f>+Table2[[#This Row],[TOTAL_CANT_UTILIZADA]]/Table2[[#This Row],[TOTAL_SECCIONES]]</f>
        <v>4</v>
      </c>
      <c r="O633">
        <f t="shared" si="28"/>
        <v>0</v>
      </c>
      <c r="P633">
        <f t="shared" si="29"/>
        <v>0</v>
      </c>
    </row>
    <row r="634" spans="1:16" x14ac:dyDescent="0.2">
      <c r="A634" s="1" t="s">
        <v>12</v>
      </c>
      <c r="B634" s="1" t="s">
        <v>13</v>
      </c>
      <c r="C634" s="1" t="s">
        <v>1255</v>
      </c>
      <c r="D634" s="1" t="s">
        <v>1256</v>
      </c>
      <c r="E634" s="1" t="s">
        <v>1221</v>
      </c>
      <c r="F634" s="1" t="s">
        <v>17</v>
      </c>
      <c r="G634" s="1" t="s">
        <v>1055</v>
      </c>
      <c r="H634" s="1">
        <v>3</v>
      </c>
      <c r="I634" s="1">
        <v>1</v>
      </c>
      <c r="J634" s="1">
        <v>10</v>
      </c>
      <c r="K634" s="1">
        <v>2</v>
      </c>
      <c r="L634" s="1" t="s">
        <v>25</v>
      </c>
      <c r="M634">
        <f t="shared" si="27"/>
        <v>6</v>
      </c>
      <c r="N634">
        <f>+Table2[[#This Row],[TOTAL_CANT_UTILIZADA]]/Table2[[#This Row],[TOTAL_SECCIONES]]</f>
        <v>2</v>
      </c>
      <c r="O634">
        <f t="shared" si="28"/>
        <v>0.25</v>
      </c>
      <c r="P634">
        <f t="shared" si="29"/>
        <v>0.25</v>
      </c>
    </row>
    <row r="635" spans="1:16" x14ac:dyDescent="0.2">
      <c r="A635" s="1" t="s">
        <v>12</v>
      </c>
      <c r="B635" s="1" t="s">
        <v>13</v>
      </c>
      <c r="C635" s="1" t="s">
        <v>1257</v>
      </c>
      <c r="D635" s="1" t="s">
        <v>1258</v>
      </c>
      <c r="E635" s="1" t="s">
        <v>1221</v>
      </c>
      <c r="F635" s="1" t="s">
        <v>17</v>
      </c>
      <c r="G635" s="1" t="s">
        <v>1055</v>
      </c>
      <c r="H635" s="1">
        <v>0</v>
      </c>
      <c r="I635" s="1">
        <v>19</v>
      </c>
      <c r="J635" s="1">
        <v>28</v>
      </c>
      <c r="K635" s="1">
        <v>28</v>
      </c>
      <c r="L635" s="1" t="s">
        <v>22</v>
      </c>
      <c r="M635">
        <f t="shared" si="27"/>
        <v>0</v>
      </c>
      <c r="N635">
        <f>+Table2[[#This Row],[TOTAL_CANT_UTILIZADA]]/Table2[[#This Row],[TOTAL_SECCIONES]]</f>
        <v>1.4736842105263157</v>
      </c>
      <c r="O635">
        <f t="shared" si="28"/>
        <v>0</v>
      </c>
      <c r="P635">
        <f t="shared" si="29"/>
        <v>0</v>
      </c>
    </row>
    <row r="636" spans="1:16" hidden="1" x14ac:dyDescent="0.2">
      <c r="A636" s="1" t="s">
        <v>12</v>
      </c>
      <c r="B636" s="1" t="s">
        <v>13</v>
      </c>
      <c r="C636" s="1" t="s">
        <v>1259</v>
      </c>
      <c r="D636" s="1" t="s">
        <v>1260</v>
      </c>
      <c r="E636" s="1" t="s">
        <v>1221</v>
      </c>
      <c r="F636" s="1" t="s">
        <v>50</v>
      </c>
      <c r="G636" s="1" t="s">
        <v>1055</v>
      </c>
      <c r="H636" s="1">
        <v>3</v>
      </c>
      <c r="I636" s="1">
        <v>3</v>
      </c>
      <c r="J636" s="1">
        <v>65</v>
      </c>
      <c r="K636" s="1">
        <v>61</v>
      </c>
      <c r="L636" s="1" t="s">
        <v>25</v>
      </c>
      <c r="M636">
        <f t="shared" si="27"/>
        <v>183</v>
      </c>
      <c r="N636">
        <f>+Table2[[#This Row],[TOTAL_CANT_UTILIZADA]]/Table2[[#This Row],[TOTAL_SECCIONES]]</f>
        <v>20.333333333333332</v>
      </c>
      <c r="O636">
        <f t="shared" si="28"/>
        <v>0.25</v>
      </c>
      <c r="P636">
        <f t="shared" si="29"/>
        <v>0.75</v>
      </c>
    </row>
    <row r="637" spans="1:16" hidden="1" x14ac:dyDescent="0.2">
      <c r="A637" s="1" t="s">
        <v>12</v>
      </c>
      <c r="B637" s="1" t="s">
        <v>13</v>
      </c>
      <c r="C637" s="1" t="s">
        <v>1261</v>
      </c>
      <c r="D637" s="1" t="s">
        <v>1262</v>
      </c>
      <c r="E637" s="1" t="s">
        <v>1221</v>
      </c>
      <c r="F637" s="1" t="s">
        <v>50</v>
      </c>
      <c r="G637" s="1" t="s">
        <v>1055</v>
      </c>
      <c r="H637" s="1">
        <v>3</v>
      </c>
      <c r="I637" s="1">
        <v>3</v>
      </c>
      <c r="J637" s="1">
        <v>72</v>
      </c>
      <c r="K637" s="1">
        <v>66</v>
      </c>
      <c r="L637" s="1" t="s">
        <v>25</v>
      </c>
      <c r="M637">
        <f t="shared" si="27"/>
        <v>198</v>
      </c>
      <c r="N637">
        <f>+Table2[[#This Row],[TOTAL_CANT_UTILIZADA]]/Table2[[#This Row],[TOTAL_SECCIONES]]</f>
        <v>22</v>
      </c>
      <c r="O637">
        <f t="shared" si="28"/>
        <v>0.25</v>
      </c>
      <c r="P637">
        <f t="shared" si="29"/>
        <v>0.75</v>
      </c>
    </row>
    <row r="638" spans="1:16" hidden="1" x14ac:dyDescent="0.2">
      <c r="A638" s="1" t="s">
        <v>12</v>
      </c>
      <c r="B638" s="1" t="s">
        <v>13</v>
      </c>
      <c r="C638" s="1" t="s">
        <v>1263</v>
      </c>
      <c r="D638" s="1" t="s">
        <v>1264</v>
      </c>
      <c r="E638" s="1" t="s">
        <v>1221</v>
      </c>
      <c r="F638" s="1" t="s">
        <v>50</v>
      </c>
      <c r="G638" s="1" t="s">
        <v>1055</v>
      </c>
      <c r="H638" s="1">
        <v>3</v>
      </c>
      <c r="I638" s="1">
        <v>1</v>
      </c>
      <c r="J638" s="1">
        <v>27</v>
      </c>
      <c r="K638" s="1">
        <v>26</v>
      </c>
      <c r="L638" s="1" t="s">
        <v>25</v>
      </c>
      <c r="M638">
        <f t="shared" si="27"/>
        <v>78</v>
      </c>
      <c r="N638">
        <f>+Table2[[#This Row],[TOTAL_CANT_UTILIZADA]]/Table2[[#This Row],[TOTAL_SECCIONES]]</f>
        <v>26</v>
      </c>
      <c r="O638">
        <f t="shared" si="28"/>
        <v>0.25</v>
      </c>
      <c r="P638">
        <f t="shared" si="29"/>
        <v>0.25</v>
      </c>
    </row>
    <row r="639" spans="1:16" hidden="1" x14ac:dyDescent="0.2">
      <c r="A639" s="1" t="s">
        <v>12</v>
      </c>
      <c r="B639" s="1" t="s">
        <v>13</v>
      </c>
      <c r="C639" s="1" t="s">
        <v>1265</v>
      </c>
      <c r="D639" s="1" t="s">
        <v>1266</v>
      </c>
      <c r="E639" s="1" t="s">
        <v>1221</v>
      </c>
      <c r="F639" s="1" t="s">
        <v>50</v>
      </c>
      <c r="G639" s="1" t="s">
        <v>1055</v>
      </c>
      <c r="H639" s="1">
        <v>3</v>
      </c>
      <c r="I639" s="1">
        <v>3</v>
      </c>
      <c r="J639" s="1">
        <v>72</v>
      </c>
      <c r="K639" s="1">
        <v>71</v>
      </c>
      <c r="L639" s="1" t="s">
        <v>25</v>
      </c>
      <c r="M639">
        <f t="shared" si="27"/>
        <v>213</v>
      </c>
      <c r="N639">
        <f>+Table2[[#This Row],[TOTAL_CANT_UTILIZADA]]/Table2[[#This Row],[TOTAL_SECCIONES]]</f>
        <v>23.666666666666668</v>
      </c>
      <c r="O639">
        <f t="shared" si="28"/>
        <v>0.25</v>
      </c>
      <c r="P639">
        <f t="shared" si="29"/>
        <v>0.75</v>
      </c>
    </row>
    <row r="640" spans="1:16" hidden="1" x14ac:dyDescent="0.2">
      <c r="A640" s="1" t="s">
        <v>12</v>
      </c>
      <c r="B640" s="1" t="s">
        <v>13</v>
      </c>
      <c r="C640" s="1" t="s">
        <v>1267</v>
      </c>
      <c r="D640" s="1" t="s">
        <v>1268</v>
      </c>
      <c r="E640" s="1" t="s">
        <v>1221</v>
      </c>
      <c r="F640" s="1" t="s">
        <v>50</v>
      </c>
      <c r="G640" s="1" t="s">
        <v>1055</v>
      </c>
      <c r="H640" s="1">
        <v>3</v>
      </c>
      <c r="I640" s="1">
        <v>2</v>
      </c>
      <c r="J640" s="1">
        <v>58</v>
      </c>
      <c r="K640" s="1">
        <v>57</v>
      </c>
      <c r="L640" s="1" t="s">
        <v>25</v>
      </c>
      <c r="M640">
        <f t="shared" si="27"/>
        <v>171</v>
      </c>
      <c r="N640">
        <f>+Table2[[#This Row],[TOTAL_CANT_UTILIZADA]]/Table2[[#This Row],[TOTAL_SECCIONES]]</f>
        <v>28.5</v>
      </c>
      <c r="O640">
        <f t="shared" si="28"/>
        <v>0.25</v>
      </c>
      <c r="P640">
        <f t="shared" si="29"/>
        <v>0.5</v>
      </c>
    </row>
    <row r="641" spans="1:16" hidden="1" x14ac:dyDescent="0.2">
      <c r="A641" s="1" t="s">
        <v>12</v>
      </c>
      <c r="B641" s="1" t="s">
        <v>13</v>
      </c>
      <c r="C641" s="1" t="s">
        <v>1269</v>
      </c>
      <c r="D641" s="1" t="s">
        <v>1270</v>
      </c>
      <c r="E641" s="1" t="s">
        <v>1221</v>
      </c>
      <c r="F641" s="1" t="s">
        <v>50</v>
      </c>
      <c r="G641" s="1" t="s">
        <v>1055</v>
      </c>
      <c r="H641" s="1">
        <v>3</v>
      </c>
      <c r="I641" s="1">
        <v>2</v>
      </c>
      <c r="J641" s="1">
        <v>56</v>
      </c>
      <c r="K641" s="1">
        <v>46</v>
      </c>
      <c r="L641" s="1" t="s">
        <v>25</v>
      </c>
      <c r="M641">
        <f t="shared" si="27"/>
        <v>138</v>
      </c>
      <c r="N641">
        <f>+Table2[[#This Row],[TOTAL_CANT_UTILIZADA]]/Table2[[#This Row],[TOTAL_SECCIONES]]</f>
        <v>23</v>
      </c>
      <c r="O641">
        <f t="shared" si="28"/>
        <v>0.25</v>
      </c>
      <c r="P641">
        <f t="shared" si="29"/>
        <v>0.5</v>
      </c>
    </row>
    <row r="642" spans="1:16" hidden="1" x14ac:dyDescent="0.2">
      <c r="A642" s="1" t="s">
        <v>12</v>
      </c>
      <c r="B642" s="1" t="s">
        <v>13</v>
      </c>
      <c r="C642" s="1" t="s">
        <v>1271</v>
      </c>
      <c r="D642" s="1" t="s">
        <v>1272</v>
      </c>
      <c r="E642" s="1" t="s">
        <v>1221</v>
      </c>
      <c r="F642" s="1" t="s">
        <v>50</v>
      </c>
      <c r="G642" s="1" t="s">
        <v>1055</v>
      </c>
      <c r="H642" s="1">
        <v>3</v>
      </c>
      <c r="I642" s="1">
        <v>2</v>
      </c>
      <c r="J642" s="1">
        <v>55</v>
      </c>
      <c r="K642" s="1">
        <v>52</v>
      </c>
      <c r="L642" s="1" t="s">
        <v>25</v>
      </c>
      <c r="M642">
        <f t="shared" si="27"/>
        <v>156</v>
      </c>
      <c r="N642">
        <f>+Table2[[#This Row],[TOTAL_CANT_UTILIZADA]]/Table2[[#This Row],[TOTAL_SECCIONES]]</f>
        <v>26</v>
      </c>
      <c r="O642">
        <f t="shared" si="28"/>
        <v>0.25</v>
      </c>
      <c r="P642">
        <f t="shared" si="29"/>
        <v>0.5</v>
      </c>
    </row>
    <row r="643" spans="1:16" hidden="1" x14ac:dyDescent="0.2">
      <c r="A643" s="1" t="s">
        <v>12</v>
      </c>
      <c r="B643" s="1" t="s">
        <v>13</v>
      </c>
      <c r="C643" s="1" t="s">
        <v>1273</v>
      </c>
      <c r="D643" s="1" t="s">
        <v>1274</v>
      </c>
      <c r="E643" s="1" t="s">
        <v>1221</v>
      </c>
      <c r="F643" s="1" t="s">
        <v>50</v>
      </c>
      <c r="G643" s="1" t="s">
        <v>1055</v>
      </c>
      <c r="H643" s="1">
        <v>1</v>
      </c>
      <c r="I643" s="1">
        <v>4</v>
      </c>
      <c r="J643" s="1">
        <v>48</v>
      </c>
      <c r="K643" s="1">
        <v>45</v>
      </c>
      <c r="L643" s="1" t="s">
        <v>65</v>
      </c>
      <c r="M643">
        <f t="shared" ref="M643:M706" si="30">+K643*H643</f>
        <v>45</v>
      </c>
      <c r="N643">
        <f>+Table2[[#This Row],[TOTAL_CANT_UTILIZADA]]/Table2[[#This Row],[TOTAL_SECCIONES]]</f>
        <v>11.25</v>
      </c>
      <c r="O643">
        <f t="shared" ref="O643:O706" si="31">+H643/12</f>
        <v>8.3333333333333329E-2</v>
      </c>
      <c r="P643">
        <f t="shared" ref="P643:P706" si="32">+O643*I643</f>
        <v>0.33333333333333331</v>
      </c>
    </row>
    <row r="644" spans="1:16" hidden="1" x14ac:dyDescent="0.2">
      <c r="A644" s="1" t="s">
        <v>12</v>
      </c>
      <c r="B644" s="1" t="s">
        <v>13</v>
      </c>
      <c r="C644" s="1" t="s">
        <v>1275</v>
      </c>
      <c r="D644" s="1" t="s">
        <v>1276</v>
      </c>
      <c r="E644" s="1" t="s">
        <v>1221</v>
      </c>
      <c r="F644" s="1" t="s">
        <v>50</v>
      </c>
      <c r="G644" s="1" t="s">
        <v>1055</v>
      </c>
      <c r="H644" s="1">
        <v>3</v>
      </c>
      <c r="I644" s="1">
        <v>2</v>
      </c>
      <c r="J644" s="1">
        <v>52</v>
      </c>
      <c r="K644" s="1">
        <v>43</v>
      </c>
      <c r="L644" s="1" t="s">
        <v>25</v>
      </c>
      <c r="M644">
        <f t="shared" si="30"/>
        <v>129</v>
      </c>
      <c r="N644">
        <f>+Table2[[#This Row],[TOTAL_CANT_UTILIZADA]]/Table2[[#This Row],[TOTAL_SECCIONES]]</f>
        <v>21.5</v>
      </c>
      <c r="O644">
        <f t="shared" si="31"/>
        <v>0.25</v>
      </c>
      <c r="P644">
        <f t="shared" si="32"/>
        <v>0.5</v>
      </c>
    </row>
    <row r="645" spans="1:16" hidden="1" x14ac:dyDescent="0.2">
      <c r="A645" s="1" t="s">
        <v>12</v>
      </c>
      <c r="B645" s="1" t="s">
        <v>13</v>
      </c>
      <c r="C645" s="1" t="s">
        <v>1277</v>
      </c>
      <c r="D645" s="1" t="s">
        <v>1278</v>
      </c>
      <c r="E645" s="1" t="s">
        <v>1221</v>
      </c>
      <c r="F645" s="1" t="s">
        <v>50</v>
      </c>
      <c r="G645" s="1" t="s">
        <v>1055</v>
      </c>
      <c r="H645" s="1">
        <v>3</v>
      </c>
      <c r="I645" s="1">
        <v>2</v>
      </c>
      <c r="J645" s="1">
        <v>70</v>
      </c>
      <c r="K645" s="1">
        <v>64</v>
      </c>
      <c r="L645" s="1" t="s">
        <v>25</v>
      </c>
      <c r="M645">
        <f t="shared" si="30"/>
        <v>192</v>
      </c>
      <c r="N645">
        <f>+Table2[[#This Row],[TOTAL_CANT_UTILIZADA]]/Table2[[#This Row],[TOTAL_SECCIONES]]</f>
        <v>32</v>
      </c>
      <c r="O645">
        <f t="shared" si="31"/>
        <v>0.25</v>
      </c>
      <c r="P645">
        <f t="shared" si="32"/>
        <v>0.5</v>
      </c>
    </row>
    <row r="646" spans="1:16" hidden="1" x14ac:dyDescent="0.2">
      <c r="A646" s="1" t="s">
        <v>12</v>
      </c>
      <c r="B646" s="1" t="s">
        <v>13</v>
      </c>
      <c r="C646" s="1" t="s">
        <v>1279</v>
      </c>
      <c r="D646" s="1" t="s">
        <v>1280</v>
      </c>
      <c r="E646" s="1" t="s">
        <v>1221</v>
      </c>
      <c r="F646" s="1" t="s">
        <v>50</v>
      </c>
      <c r="G646" s="1" t="s">
        <v>1055</v>
      </c>
      <c r="H646" s="1">
        <v>3</v>
      </c>
      <c r="I646" s="1">
        <v>2</v>
      </c>
      <c r="J646" s="1">
        <v>52</v>
      </c>
      <c r="K646" s="1">
        <v>42</v>
      </c>
      <c r="L646" s="1" t="s">
        <v>25</v>
      </c>
      <c r="M646">
        <f t="shared" si="30"/>
        <v>126</v>
      </c>
      <c r="N646">
        <f>+Table2[[#This Row],[TOTAL_CANT_UTILIZADA]]/Table2[[#This Row],[TOTAL_SECCIONES]]</f>
        <v>21</v>
      </c>
      <c r="O646">
        <f t="shared" si="31"/>
        <v>0.25</v>
      </c>
      <c r="P646">
        <f t="shared" si="32"/>
        <v>0.5</v>
      </c>
    </row>
    <row r="647" spans="1:16" hidden="1" x14ac:dyDescent="0.2">
      <c r="A647" s="1" t="s">
        <v>12</v>
      </c>
      <c r="B647" s="1" t="s">
        <v>13</v>
      </c>
      <c r="C647" s="1" t="s">
        <v>1281</v>
      </c>
      <c r="D647" s="1" t="s">
        <v>1282</v>
      </c>
      <c r="E647" s="1" t="s">
        <v>1221</v>
      </c>
      <c r="F647" s="1" t="s">
        <v>50</v>
      </c>
      <c r="G647" s="1" t="s">
        <v>1055</v>
      </c>
      <c r="H647" s="1">
        <v>3</v>
      </c>
      <c r="I647" s="1">
        <v>6</v>
      </c>
      <c r="J647" s="1">
        <v>106</v>
      </c>
      <c r="K647" s="1">
        <v>98</v>
      </c>
      <c r="L647" s="1" t="s">
        <v>25</v>
      </c>
      <c r="M647">
        <f t="shared" si="30"/>
        <v>294</v>
      </c>
      <c r="N647">
        <f>+Table2[[#This Row],[TOTAL_CANT_UTILIZADA]]/Table2[[#This Row],[TOTAL_SECCIONES]]</f>
        <v>16.333333333333332</v>
      </c>
      <c r="O647">
        <f t="shared" si="31"/>
        <v>0.25</v>
      </c>
      <c r="P647">
        <f t="shared" si="32"/>
        <v>1.5</v>
      </c>
    </row>
    <row r="648" spans="1:16" hidden="1" x14ac:dyDescent="0.2">
      <c r="A648" s="1" t="s">
        <v>12</v>
      </c>
      <c r="B648" s="1" t="s">
        <v>13</v>
      </c>
      <c r="C648" s="1" t="s">
        <v>1283</v>
      </c>
      <c r="D648" s="1" t="s">
        <v>1284</v>
      </c>
      <c r="E648" s="1" t="s">
        <v>1221</v>
      </c>
      <c r="F648" s="1" t="s">
        <v>50</v>
      </c>
      <c r="G648" s="1" t="s">
        <v>1055</v>
      </c>
      <c r="H648" s="1">
        <v>3</v>
      </c>
      <c r="I648" s="1">
        <v>3</v>
      </c>
      <c r="J648" s="1">
        <v>70</v>
      </c>
      <c r="K648" s="1">
        <v>67</v>
      </c>
      <c r="L648" s="1" t="s">
        <v>25</v>
      </c>
      <c r="M648">
        <f t="shared" si="30"/>
        <v>201</v>
      </c>
      <c r="N648">
        <f>+Table2[[#This Row],[TOTAL_CANT_UTILIZADA]]/Table2[[#This Row],[TOTAL_SECCIONES]]</f>
        <v>22.333333333333332</v>
      </c>
      <c r="O648">
        <f t="shared" si="31"/>
        <v>0.25</v>
      </c>
      <c r="P648">
        <f t="shared" si="32"/>
        <v>0.75</v>
      </c>
    </row>
    <row r="649" spans="1:16" hidden="1" x14ac:dyDescent="0.2">
      <c r="A649" s="1" t="s">
        <v>12</v>
      </c>
      <c r="B649" s="1" t="s">
        <v>13</v>
      </c>
      <c r="C649" s="1" t="s">
        <v>1285</v>
      </c>
      <c r="D649" s="1" t="s">
        <v>1286</v>
      </c>
      <c r="E649" s="1" t="s">
        <v>1221</v>
      </c>
      <c r="F649" s="1" t="s">
        <v>50</v>
      </c>
      <c r="G649" s="1" t="s">
        <v>1055</v>
      </c>
      <c r="H649" s="1">
        <v>3</v>
      </c>
      <c r="I649" s="1">
        <v>2</v>
      </c>
      <c r="J649" s="1">
        <v>49</v>
      </c>
      <c r="K649" s="1">
        <v>48</v>
      </c>
      <c r="L649" s="1" t="s">
        <v>25</v>
      </c>
      <c r="M649">
        <f t="shared" si="30"/>
        <v>144</v>
      </c>
      <c r="N649">
        <f>+Table2[[#This Row],[TOTAL_CANT_UTILIZADA]]/Table2[[#This Row],[TOTAL_SECCIONES]]</f>
        <v>24</v>
      </c>
      <c r="O649">
        <f t="shared" si="31"/>
        <v>0.25</v>
      </c>
      <c r="P649">
        <f t="shared" si="32"/>
        <v>0.5</v>
      </c>
    </row>
    <row r="650" spans="1:16" hidden="1" x14ac:dyDescent="0.2">
      <c r="A650" s="1" t="s">
        <v>12</v>
      </c>
      <c r="B650" s="1" t="s">
        <v>13</v>
      </c>
      <c r="C650" s="1" t="s">
        <v>1287</v>
      </c>
      <c r="D650" s="1" t="s">
        <v>1288</v>
      </c>
      <c r="E650" s="1" t="s">
        <v>1221</v>
      </c>
      <c r="F650" s="1" t="s">
        <v>50</v>
      </c>
      <c r="G650" s="1" t="s">
        <v>1055</v>
      </c>
      <c r="H650" s="1">
        <v>3</v>
      </c>
      <c r="I650" s="1">
        <v>1</v>
      </c>
      <c r="J650" s="1">
        <v>25</v>
      </c>
      <c r="K650" s="1">
        <v>17</v>
      </c>
      <c r="L650" s="1" t="s">
        <v>25</v>
      </c>
      <c r="M650">
        <f t="shared" si="30"/>
        <v>51</v>
      </c>
      <c r="N650">
        <f>+Table2[[#This Row],[TOTAL_CANT_UTILIZADA]]/Table2[[#This Row],[TOTAL_SECCIONES]]</f>
        <v>17</v>
      </c>
      <c r="O650">
        <f t="shared" si="31"/>
        <v>0.25</v>
      </c>
      <c r="P650">
        <f t="shared" si="32"/>
        <v>0.25</v>
      </c>
    </row>
    <row r="651" spans="1:16" hidden="1" x14ac:dyDescent="0.2">
      <c r="A651" s="1" t="s">
        <v>12</v>
      </c>
      <c r="B651" s="1" t="s">
        <v>13</v>
      </c>
      <c r="C651" s="1" t="s">
        <v>1289</v>
      </c>
      <c r="D651" s="1" t="s">
        <v>1290</v>
      </c>
      <c r="E651" s="1" t="s">
        <v>1221</v>
      </c>
      <c r="F651" s="1" t="s">
        <v>50</v>
      </c>
      <c r="G651" s="1" t="s">
        <v>1055</v>
      </c>
      <c r="H651" s="1">
        <v>3</v>
      </c>
      <c r="I651" s="1">
        <v>1</v>
      </c>
      <c r="J651" s="1">
        <v>28</v>
      </c>
      <c r="K651" s="1">
        <v>28</v>
      </c>
      <c r="L651" s="1" t="s">
        <v>25</v>
      </c>
      <c r="M651">
        <f t="shared" si="30"/>
        <v>84</v>
      </c>
      <c r="N651">
        <f>+Table2[[#This Row],[TOTAL_CANT_UTILIZADA]]/Table2[[#This Row],[TOTAL_SECCIONES]]</f>
        <v>28</v>
      </c>
      <c r="O651">
        <f t="shared" si="31"/>
        <v>0.25</v>
      </c>
      <c r="P651">
        <f t="shared" si="32"/>
        <v>0.25</v>
      </c>
    </row>
    <row r="652" spans="1:16" hidden="1" x14ac:dyDescent="0.2">
      <c r="A652" s="1" t="s">
        <v>12</v>
      </c>
      <c r="B652" s="1" t="s">
        <v>13</v>
      </c>
      <c r="C652" s="1" t="s">
        <v>1291</v>
      </c>
      <c r="D652" s="1" t="s">
        <v>1292</v>
      </c>
      <c r="E652" s="1" t="s">
        <v>1221</v>
      </c>
      <c r="F652" s="1" t="s">
        <v>50</v>
      </c>
      <c r="G652" s="1" t="s">
        <v>1055</v>
      </c>
      <c r="H652" s="1">
        <v>3</v>
      </c>
      <c r="I652" s="1">
        <v>1</v>
      </c>
      <c r="J652" s="1">
        <v>24</v>
      </c>
      <c r="K652" s="1">
        <v>15</v>
      </c>
      <c r="L652" s="1" t="s">
        <v>25</v>
      </c>
      <c r="M652">
        <f t="shared" si="30"/>
        <v>45</v>
      </c>
      <c r="N652">
        <f>+Table2[[#This Row],[TOTAL_CANT_UTILIZADA]]/Table2[[#This Row],[TOTAL_SECCIONES]]</f>
        <v>15</v>
      </c>
      <c r="O652">
        <f t="shared" si="31"/>
        <v>0.25</v>
      </c>
      <c r="P652">
        <f t="shared" si="32"/>
        <v>0.25</v>
      </c>
    </row>
    <row r="653" spans="1:16" hidden="1" x14ac:dyDescent="0.2">
      <c r="A653" s="1" t="s">
        <v>12</v>
      </c>
      <c r="B653" s="1" t="s">
        <v>13</v>
      </c>
      <c r="C653" s="1" t="s">
        <v>1293</v>
      </c>
      <c r="D653" s="1" t="s">
        <v>1294</v>
      </c>
      <c r="E653" s="1" t="s">
        <v>1221</v>
      </c>
      <c r="F653" s="1" t="s">
        <v>50</v>
      </c>
      <c r="G653" s="1" t="s">
        <v>1055</v>
      </c>
      <c r="H653" s="1">
        <v>3</v>
      </c>
      <c r="I653" s="1">
        <v>1</v>
      </c>
      <c r="J653" s="1">
        <v>24</v>
      </c>
      <c r="K653" s="1">
        <v>18</v>
      </c>
      <c r="L653" s="1" t="s">
        <v>25</v>
      </c>
      <c r="M653">
        <f t="shared" si="30"/>
        <v>54</v>
      </c>
      <c r="N653">
        <f>+Table2[[#This Row],[TOTAL_CANT_UTILIZADA]]/Table2[[#This Row],[TOTAL_SECCIONES]]</f>
        <v>18</v>
      </c>
      <c r="O653">
        <f t="shared" si="31"/>
        <v>0.25</v>
      </c>
      <c r="P653">
        <f t="shared" si="32"/>
        <v>0.25</v>
      </c>
    </row>
    <row r="654" spans="1:16" hidden="1" x14ac:dyDescent="0.2">
      <c r="A654" s="1" t="s">
        <v>12</v>
      </c>
      <c r="B654" s="1" t="s">
        <v>13</v>
      </c>
      <c r="C654" s="1" t="s">
        <v>1295</v>
      </c>
      <c r="D654" s="1" t="s">
        <v>1296</v>
      </c>
      <c r="E654" s="1" t="s">
        <v>1221</v>
      </c>
      <c r="F654" s="1" t="s">
        <v>50</v>
      </c>
      <c r="G654" s="1" t="s">
        <v>1055</v>
      </c>
      <c r="H654" s="1">
        <v>3</v>
      </c>
      <c r="I654" s="1">
        <v>1</v>
      </c>
      <c r="J654" s="1">
        <v>25</v>
      </c>
      <c r="K654" s="1">
        <v>22</v>
      </c>
      <c r="L654" s="1" t="s">
        <v>25</v>
      </c>
      <c r="M654">
        <f t="shared" si="30"/>
        <v>66</v>
      </c>
      <c r="N654">
        <f>+Table2[[#This Row],[TOTAL_CANT_UTILIZADA]]/Table2[[#This Row],[TOTAL_SECCIONES]]</f>
        <v>22</v>
      </c>
      <c r="O654">
        <f t="shared" si="31"/>
        <v>0.25</v>
      </c>
      <c r="P654">
        <f t="shared" si="32"/>
        <v>0.25</v>
      </c>
    </row>
    <row r="655" spans="1:16" hidden="1" x14ac:dyDescent="0.2">
      <c r="A655" s="1" t="s">
        <v>12</v>
      </c>
      <c r="B655" s="1" t="s">
        <v>13</v>
      </c>
      <c r="C655" s="1" t="s">
        <v>1297</v>
      </c>
      <c r="D655" s="1" t="s">
        <v>1298</v>
      </c>
      <c r="E655" s="1" t="s">
        <v>1221</v>
      </c>
      <c r="F655" s="1" t="s">
        <v>50</v>
      </c>
      <c r="G655" s="1" t="s">
        <v>1055</v>
      </c>
      <c r="H655" s="1">
        <v>2</v>
      </c>
      <c r="I655" s="1">
        <v>2</v>
      </c>
      <c r="J655" s="1">
        <v>58</v>
      </c>
      <c r="K655" s="1">
        <v>52</v>
      </c>
      <c r="L655" s="1" t="s">
        <v>25</v>
      </c>
      <c r="M655">
        <f t="shared" si="30"/>
        <v>104</v>
      </c>
      <c r="N655">
        <f>+Table2[[#This Row],[TOTAL_CANT_UTILIZADA]]/Table2[[#This Row],[TOTAL_SECCIONES]]</f>
        <v>26</v>
      </c>
      <c r="O655">
        <f t="shared" si="31"/>
        <v>0.16666666666666666</v>
      </c>
      <c r="P655">
        <f t="shared" si="32"/>
        <v>0.33333333333333331</v>
      </c>
    </row>
    <row r="656" spans="1:16" hidden="1" x14ac:dyDescent="0.2">
      <c r="A656" s="1" t="s">
        <v>12</v>
      </c>
      <c r="B656" s="1" t="s">
        <v>13</v>
      </c>
      <c r="C656" s="1" t="s">
        <v>1299</v>
      </c>
      <c r="D656" s="1" t="s">
        <v>1300</v>
      </c>
      <c r="E656" s="1" t="s">
        <v>1221</v>
      </c>
      <c r="F656" s="1" t="s">
        <v>50</v>
      </c>
      <c r="G656" s="1" t="s">
        <v>1055</v>
      </c>
      <c r="H656" s="1">
        <v>3</v>
      </c>
      <c r="I656" s="1">
        <v>1</v>
      </c>
      <c r="J656" s="1">
        <v>27</v>
      </c>
      <c r="K656" s="1">
        <v>27</v>
      </c>
      <c r="L656" s="1" t="s">
        <v>25</v>
      </c>
      <c r="M656">
        <f t="shared" si="30"/>
        <v>81</v>
      </c>
      <c r="N656">
        <f>+Table2[[#This Row],[TOTAL_CANT_UTILIZADA]]/Table2[[#This Row],[TOTAL_SECCIONES]]</f>
        <v>27</v>
      </c>
      <c r="O656">
        <f t="shared" si="31"/>
        <v>0.25</v>
      </c>
      <c r="P656">
        <f t="shared" si="32"/>
        <v>0.25</v>
      </c>
    </row>
    <row r="657" spans="1:16" hidden="1" x14ac:dyDescent="0.2">
      <c r="A657" s="1" t="s">
        <v>12</v>
      </c>
      <c r="B657" s="1" t="s">
        <v>13</v>
      </c>
      <c r="C657" s="1" t="s">
        <v>1301</v>
      </c>
      <c r="D657" s="1" t="s">
        <v>1302</v>
      </c>
      <c r="E657" s="1" t="s">
        <v>1221</v>
      </c>
      <c r="F657" s="1" t="s">
        <v>50</v>
      </c>
      <c r="G657" s="1" t="s">
        <v>1055</v>
      </c>
      <c r="H657" s="1">
        <v>3</v>
      </c>
      <c r="I657" s="1">
        <v>1</v>
      </c>
      <c r="J657" s="1">
        <v>24</v>
      </c>
      <c r="K657" s="1">
        <v>19</v>
      </c>
      <c r="L657" s="1" t="s">
        <v>25</v>
      </c>
      <c r="M657">
        <f t="shared" si="30"/>
        <v>57</v>
      </c>
      <c r="N657">
        <f>+Table2[[#This Row],[TOTAL_CANT_UTILIZADA]]/Table2[[#This Row],[TOTAL_SECCIONES]]</f>
        <v>19</v>
      </c>
      <c r="O657">
        <f t="shared" si="31"/>
        <v>0.25</v>
      </c>
      <c r="P657">
        <f t="shared" si="32"/>
        <v>0.25</v>
      </c>
    </row>
    <row r="658" spans="1:16" hidden="1" x14ac:dyDescent="0.2">
      <c r="A658" s="1" t="s">
        <v>12</v>
      </c>
      <c r="B658" s="1" t="s">
        <v>13</v>
      </c>
      <c r="C658" s="1" t="s">
        <v>1303</v>
      </c>
      <c r="D658" s="1" t="s">
        <v>1304</v>
      </c>
      <c r="E658" s="1" t="s">
        <v>1221</v>
      </c>
      <c r="F658" s="1" t="s">
        <v>50</v>
      </c>
      <c r="G658" s="1" t="s">
        <v>1055</v>
      </c>
      <c r="H658" s="1">
        <v>2</v>
      </c>
      <c r="I658" s="1">
        <v>2</v>
      </c>
      <c r="J658" s="1">
        <v>55</v>
      </c>
      <c r="K658" s="1">
        <v>44</v>
      </c>
      <c r="L658" s="1" t="s">
        <v>25</v>
      </c>
      <c r="M658">
        <f t="shared" si="30"/>
        <v>88</v>
      </c>
      <c r="N658">
        <f>+Table2[[#This Row],[TOTAL_CANT_UTILIZADA]]/Table2[[#This Row],[TOTAL_SECCIONES]]</f>
        <v>22</v>
      </c>
      <c r="O658">
        <f t="shared" si="31"/>
        <v>0.16666666666666666</v>
      </c>
      <c r="P658">
        <f t="shared" si="32"/>
        <v>0.33333333333333331</v>
      </c>
    </row>
    <row r="659" spans="1:16" hidden="1" x14ac:dyDescent="0.2">
      <c r="A659" s="1" t="s">
        <v>12</v>
      </c>
      <c r="B659" s="1" t="s">
        <v>13</v>
      </c>
      <c r="C659" s="1" t="s">
        <v>1305</v>
      </c>
      <c r="D659" s="1" t="s">
        <v>1306</v>
      </c>
      <c r="E659" s="1" t="s">
        <v>1221</v>
      </c>
      <c r="F659" s="1" t="s">
        <v>50</v>
      </c>
      <c r="G659" s="1" t="s">
        <v>1055</v>
      </c>
      <c r="H659" s="1">
        <v>3</v>
      </c>
      <c r="I659" s="1">
        <v>2</v>
      </c>
      <c r="J659" s="1">
        <v>52</v>
      </c>
      <c r="K659" s="1">
        <v>41</v>
      </c>
      <c r="L659" s="1" t="s">
        <v>25</v>
      </c>
      <c r="M659">
        <f t="shared" si="30"/>
        <v>123</v>
      </c>
      <c r="N659">
        <f>+Table2[[#This Row],[TOTAL_CANT_UTILIZADA]]/Table2[[#This Row],[TOTAL_SECCIONES]]</f>
        <v>20.5</v>
      </c>
      <c r="O659">
        <f t="shared" si="31"/>
        <v>0.25</v>
      </c>
      <c r="P659">
        <f t="shared" si="32"/>
        <v>0.5</v>
      </c>
    </row>
    <row r="660" spans="1:16" hidden="1" x14ac:dyDescent="0.2">
      <c r="A660" s="1" t="s">
        <v>12</v>
      </c>
      <c r="B660" s="1" t="s">
        <v>13</v>
      </c>
      <c r="C660" s="1" t="s">
        <v>1307</v>
      </c>
      <c r="D660" s="1" t="s">
        <v>1308</v>
      </c>
      <c r="E660" s="1" t="s">
        <v>1221</v>
      </c>
      <c r="F660" s="1" t="s">
        <v>50</v>
      </c>
      <c r="G660" s="1" t="s">
        <v>1055</v>
      </c>
      <c r="H660" s="1">
        <v>3</v>
      </c>
      <c r="I660" s="1">
        <v>2</v>
      </c>
      <c r="J660" s="1">
        <v>60</v>
      </c>
      <c r="K660" s="1">
        <v>59</v>
      </c>
      <c r="L660" s="1" t="s">
        <v>25</v>
      </c>
      <c r="M660">
        <f t="shared" si="30"/>
        <v>177</v>
      </c>
      <c r="N660">
        <f>+Table2[[#This Row],[TOTAL_CANT_UTILIZADA]]/Table2[[#This Row],[TOTAL_SECCIONES]]</f>
        <v>29.5</v>
      </c>
      <c r="O660">
        <f t="shared" si="31"/>
        <v>0.25</v>
      </c>
      <c r="P660">
        <f t="shared" si="32"/>
        <v>0.5</v>
      </c>
    </row>
    <row r="661" spans="1:16" hidden="1" x14ac:dyDescent="0.2">
      <c r="A661" s="1" t="s">
        <v>12</v>
      </c>
      <c r="B661" s="1" t="s">
        <v>13</v>
      </c>
      <c r="C661" s="1" t="s">
        <v>1309</v>
      </c>
      <c r="D661" s="1" t="s">
        <v>1310</v>
      </c>
      <c r="E661" s="1" t="s">
        <v>1221</v>
      </c>
      <c r="F661" s="1" t="s">
        <v>50</v>
      </c>
      <c r="G661" s="1" t="s">
        <v>1055</v>
      </c>
      <c r="H661" s="1">
        <v>4</v>
      </c>
      <c r="I661" s="1">
        <v>6</v>
      </c>
      <c r="J661" s="1">
        <v>96</v>
      </c>
      <c r="K661" s="1">
        <v>90</v>
      </c>
      <c r="L661" s="1" t="s">
        <v>25</v>
      </c>
      <c r="M661">
        <f t="shared" si="30"/>
        <v>360</v>
      </c>
      <c r="N661">
        <f>+Table2[[#This Row],[TOTAL_CANT_UTILIZADA]]/Table2[[#This Row],[TOTAL_SECCIONES]]</f>
        <v>15</v>
      </c>
      <c r="O661">
        <f t="shared" si="31"/>
        <v>0.33333333333333331</v>
      </c>
      <c r="P661">
        <f t="shared" si="32"/>
        <v>2</v>
      </c>
    </row>
    <row r="662" spans="1:16" hidden="1" x14ac:dyDescent="0.2">
      <c r="A662" s="1" t="s">
        <v>12</v>
      </c>
      <c r="B662" s="1" t="s">
        <v>13</v>
      </c>
      <c r="C662" s="1" t="s">
        <v>1311</v>
      </c>
      <c r="D662" s="1" t="s">
        <v>1312</v>
      </c>
      <c r="E662" s="1" t="s">
        <v>1221</v>
      </c>
      <c r="F662" s="1" t="s">
        <v>50</v>
      </c>
      <c r="G662" s="1" t="s">
        <v>1055</v>
      </c>
      <c r="H662" s="1">
        <v>3</v>
      </c>
      <c r="I662" s="1">
        <v>2</v>
      </c>
      <c r="J662" s="1">
        <v>51</v>
      </c>
      <c r="K662" s="1">
        <v>43</v>
      </c>
      <c r="L662" s="1" t="s">
        <v>25</v>
      </c>
      <c r="M662">
        <f t="shared" si="30"/>
        <v>129</v>
      </c>
      <c r="N662">
        <f>+Table2[[#This Row],[TOTAL_CANT_UTILIZADA]]/Table2[[#This Row],[TOTAL_SECCIONES]]</f>
        <v>21.5</v>
      </c>
      <c r="O662">
        <f t="shared" si="31"/>
        <v>0.25</v>
      </c>
      <c r="P662">
        <f t="shared" si="32"/>
        <v>0.5</v>
      </c>
    </row>
    <row r="663" spans="1:16" hidden="1" x14ac:dyDescent="0.2">
      <c r="A663" s="1" t="s">
        <v>12</v>
      </c>
      <c r="B663" s="1" t="s">
        <v>13</v>
      </c>
      <c r="C663" s="1" t="s">
        <v>1313</v>
      </c>
      <c r="D663" s="1" t="s">
        <v>1314</v>
      </c>
      <c r="E663" s="1" t="s">
        <v>1221</v>
      </c>
      <c r="F663" s="1" t="s">
        <v>50</v>
      </c>
      <c r="G663" s="1" t="s">
        <v>1055</v>
      </c>
      <c r="H663" s="1">
        <v>3</v>
      </c>
      <c r="I663" s="1">
        <v>1</v>
      </c>
      <c r="J663" s="1">
        <v>60</v>
      </c>
      <c r="K663" s="1">
        <v>48</v>
      </c>
      <c r="L663" s="1" t="s">
        <v>25</v>
      </c>
      <c r="M663">
        <f t="shared" si="30"/>
        <v>144</v>
      </c>
      <c r="N663">
        <f>+Table2[[#This Row],[TOTAL_CANT_UTILIZADA]]/Table2[[#This Row],[TOTAL_SECCIONES]]</f>
        <v>48</v>
      </c>
      <c r="O663">
        <f t="shared" si="31"/>
        <v>0.25</v>
      </c>
      <c r="P663">
        <f t="shared" si="32"/>
        <v>0.25</v>
      </c>
    </row>
    <row r="664" spans="1:16" hidden="1" x14ac:dyDescent="0.2">
      <c r="A664" s="1" t="s">
        <v>12</v>
      </c>
      <c r="B664" s="1" t="s">
        <v>13</v>
      </c>
      <c r="C664" s="1" t="s">
        <v>1315</v>
      </c>
      <c r="D664" s="1" t="s">
        <v>1181</v>
      </c>
      <c r="E664" s="1" t="s">
        <v>1221</v>
      </c>
      <c r="F664" s="1" t="s">
        <v>50</v>
      </c>
      <c r="G664" s="1" t="s">
        <v>1055</v>
      </c>
      <c r="H664" s="1">
        <v>0</v>
      </c>
      <c r="I664" s="1">
        <v>1</v>
      </c>
      <c r="J664" s="1">
        <v>5</v>
      </c>
      <c r="K664" s="1">
        <v>1</v>
      </c>
      <c r="L664" s="1" t="s">
        <v>72</v>
      </c>
      <c r="M664">
        <f t="shared" si="30"/>
        <v>0</v>
      </c>
      <c r="N664">
        <f>+Table2[[#This Row],[TOTAL_CANT_UTILIZADA]]/Table2[[#This Row],[TOTAL_SECCIONES]]</f>
        <v>1</v>
      </c>
      <c r="O664">
        <f t="shared" si="31"/>
        <v>0</v>
      </c>
      <c r="P664">
        <f t="shared" si="32"/>
        <v>0</v>
      </c>
    </row>
    <row r="665" spans="1:16" hidden="1" x14ac:dyDescent="0.2">
      <c r="A665" s="1" t="s">
        <v>12</v>
      </c>
      <c r="B665" s="1" t="s">
        <v>13</v>
      </c>
      <c r="C665" s="1" t="s">
        <v>1316</v>
      </c>
      <c r="D665" s="1" t="s">
        <v>783</v>
      </c>
      <c r="E665" s="1" t="s">
        <v>1221</v>
      </c>
      <c r="F665" s="1" t="s">
        <v>50</v>
      </c>
      <c r="G665" s="1" t="s">
        <v>1055</v>
      </c>
      <c r="H665" s="1">
        <v>0</v>
      </c>
      <c r="I665" s="1">
        <v>11</v>
      </c>
      <c r="J665" s="1">
        <v>19</v>
      </c>
      <c r="K665" s="1">
        <v>21</v>
      </c>
      <c r="L665" s="1" t="s">
        <v>227</v>
      </c>
      <c r="M665">
        <f t="shared" si="30"/>
        <v>0</v>
      </c>
      <c r="N665">
        <f>+Table2[[#This Row],[TOTAL_CANT_UTILIZADA]]/Table2[[#This Row],[TOTAL_SECCIONES]]</f>
        <v>1.9090909090909092</v>
      </c>
      <c r="O665">
        <f t="shared" si="31"/>
        <v>0</v>
      </c>
      <c r="P665">
        <f t="shared" si="32"/>
        <v>0</v>
      </c>
    </row>
    <row r="666" spans="1:16" hidden="1" x14ac:dyDescent="0.2">
      <c r="A666" s="1" t="s">
        <v>12</v>
      </c>
      <c r="B666" s="1" t="s">
        <v>13</v>
      </c>
      <c r="C666" s="1" t="s">
        <v>1317</v>
      </c>
      <c r="D666" s="1" t="s">
        <v>1318</v>
      </c>
      <c r="E666" s="1" t="s">
        <v>1221</v>
      </c>
      <c r="F666" s="1" t="s">
        <v>50</v>
      </c>
      <c r="G666" s="1" t="s">
        <v>1055</v>
      </c>
      <c r="H666" s="1">
        <v>3</v>
      </c>
      <c r="I666" s="1">
        <v>1</v>
      </c>
      <c r="J666" s="1">
        <v>15</v>
      </c>
      <c r="K666" s="1">
        <v>11</v>
      </c>
      <c r="L666" s="1" t="s">
        <v>25</v>
      </c>
      <c r="M666">
        <f t="shared" si="30"/>
        <v>33</v>
      </c>
      <c r="N666">
        <f>+Table2[[#This Row],[TOTAL_CANT_UTILIZADA]]/Table2[[#This Row],[TOTAL_SECCIONES]]</f>
        <v>11</v>
      </c>
      <c r="O666">
        <f t="shared" si="31"/>
        <v>0.25</v>
      </c>
      <c r="P666">
        <f t="shared" si="32"/>
        <v>0.25</v>
      </c>
    </row>
    <row r="667" spans="1:16" hidden="1" x14ac:dyDescent="0.2">
      <c r="A667" s="1" t="s">
        <v>12</v>
      </c>
      <c r="B667" s="1" t="s">
        <v>13</v>
      </c>
      <c r="C667" s="1" t="s">
        <v>1319</v>
      </c>
      <c r="D667" s="1" t="s">
        <v>1320</v>
      </c>
      <c r="E667" s="1" t="s">
        <v>1221</v>
      </c>
      <c r="F667" s="1" t="s">
        <v>50</v>
      </c>
      <c r="G667" s="1" t="s">
        <v>1055</v>
      </c>
      <c r="H667" s="1">
        <v>3</v>
      </c>
      <c r="I667" s="1">
        <v>1</v>
      </c>
      <c r="J667" s="1">
        <v>15</v>
      </c>
      <c r="K667" s="1">
        <v>8</v>
      </c>
      <c r="L667" s="1" t="s">
        <v>25</v>
      </c>
      <c r="M667">
        <f t="shared" si="30"/>
        <v>24</v>
      </c>
      <c r="N667">
        <f>+Table2[[#This Row],[TOTAL_CANT_UTILIZADA]]/Table2[[#This Row],[TOTAL_SECCIONES]]</f>
        <v>8</v>
      </c>
      <c r="O667">
        <f t="shared" si="31"/>
        <v>0.25</v>
      </c>
      <c r="P667">
        <f t="shared" si="32"/>
        <v>0.25</v>
      </c>
    </row>
    <row r="668" spans="1:16" hidden="1" x14ac:dyDescent="0.2">
      <c r="A668" s="1" t="s">
        <v>12</v>
      </c>
      <c r="B668" s="1" t="s">
        <v>13</v>
      </c>
      <c r="C668" s="1" t="s">
        <v>1321</v>
      </c>
      <c r="D668" s="1" t="s">
        <v>1322</v>
      </c>
      <c r="E668" s="1" t="s">
        <v>1221</v>
      </c>
      <c r="F668" s="1" t="s">
        <v>50</v>
      </c>
      <c r="G668" s="1" t="s">
        <v>1055</v>
      </c>
      <c r="H668" s="1">
        <v>4</v>
      </c>
      <c r="I668" s="1">
        <v>1</v>
      </c>
      <c r="J668" s="1">
        <v>15</v>
      </c>
      <c r="K668" s="1">
        <v>6</v>
      </c>
      <c r="L668" s="1" t="s">
        <v>25</v>
      </c>
      <c r="M668">
        <f t="shared" si="30"/>
        <v>24</v>
      </c>
      <c r="N668">
        <f>+Table2[[#This Row],[TOTAL_CANT_UTILIZADA]]/Table2[[#This Row],[TOTAL_SECCIONES]]</f>
        <v>6</v>
      </c>
      <c r="O668">
        <f t="shared" si="31"/>
        <v>0.33333333333333331</v>
      </c>
      <c r="P668">
        <f t="shared" si="32"/>
        <v>0.33333333333333331</v>
      </c>
    </row>
    <row r="669" spans="1:16" hidden="1" x14ac:dyDescent="0.2">
      <c r="A669" s="1" t="s">
        <v>12</v>
      </c>
      <c r="B669" s="1" t="s">
        <v>13</v>
      </c>
      <c r="C669" s="1" t="s">
        <v>1323</v>
      </c>
      <c r="D669" s="1" t="s">
        <v>1324</v>
      </c>
      <c r="E669" s="1" t="s">
        <v>1221</v>
      </c>
      <c r="F669" s="1" t="s">
        <v>50</v>
      </c>
      <c r="G669" s="1" t="s">
        <v>1055</v>
      </c>
      <c r="H669" s="1">
        <v>3</v>
      </c>
      <c r="I669" s="1">
        <v>2</v>
      </c>
      <c r="J669" s="1">
        <v>4</v>
      </c>
      <c r="K669" s="1">
        <v>4</v>
      </c>
      <c r="L669" s="1" t="s">
        <v>25</v>
      </c>
      <c r="M669">
        <f t="shared" si="30"/>
        <v>12</v>
      </c>
      <c r="N669">
        <f>+Table2[[#This Row],[TOTAL_CANT_UTILIZADA]]/Table2[[#This Row],[TOTAL_SECCIONES]]</f>
        <v>2</v>
      </c>
      <c r="O669">
        <f t="shared" si="31"/>
        <v>0.25</v>
      </c>
      <c r="P669">
        <f t="shared" si="32"/>
        <v>0.5</v>
      </c>
    </row>
    <row r="670" spans="1:16" hidden="1" x14ac:dyDescent="0.2">
      <c r="A670" s="1" t="s">
        <v>12</v>
      </c>
      <c r="B670" s="1" t="s">
        <v>13</v>
      </c>
      <c r="C670" s="1" t="s">
        <v>1325</v>
      </c>
      <c r="D670" s="1" t="s">
        <v>1326</v>
      </c>
      <c r="E670" s="1" t="s">
        <v>1221</v>
      </c>
      <c r="F670" s="1" t="s">
        <v>50</v>
      </c>
      <c r="G670" s="1" t="s">
        <v>1055</v>
      </c>
      <c r="H670" s="1">
        <v>3</v>
      </c>
      <c r="I670" s="1">
        <v>1</v>
      </c>
      <c r="J670" s="1">
        <v>15</v>
      </c>
      <c r="K670" s="1">
        <v>7</v>
      </c>
      <c r="L670" s="1" t="s">
        <v>25</v>
      </c>
      <c r="M670">
        <f t="shared" si="30"/>
        <v>21</v>
      </c>
      <c r="N670">
        <f>+Table2[[#This Row],[TOTAL_CANT_UTILIZADA]]/Table2[[#This Row],[TOTAL_SECCIONES]]</f>
        <v>7</v>
      </c>
      <c r="O670">
        <f t="shared" si="31"/>
        <v>0.25</v>
      </c>
      <c r="P670">
        <f t="shared" si="32"/>
        <v>0.25</v>
      </c>
    </row>
    <row r="671" spans="1:16" hidden="1" x14ac:dyDescent="0.2">
      <c r="A671" s="1" t="s">
        <v>12</v>
      </c>
      <c r="B671" s="1" t="s">
        <v>13</v>
      </c>
      <c r="C671" s="1" t="s">
        <v>1327</v>
      </c>
      <c r="D671" s="1" t="s">
        <v>1328</v>
      </c>
      <c r="E671" s="1" t="s">
        <v>1221</v>
      </c>
      <c r="F671" s="1" t="s">
        <v>50</v>
      </c>
      <c r="G671" s="1" t="s">
        <v>1055</v>
      </c>
      <c r="H671" s="1">
        <v>3</v>
      </c>
      <c r="I671" s="1">
        <v>1</v>
      </c>
      <c r="J671" s="1">
        <v>15</v>
      </c>
      <c r="K671" s="1">
        <v>7</v>
      </c>
      <c r="L671" s="1" t="s">
        <v>25</v>
      </c>
      <c r="M671">
        <f t="shared" si="30"/>
        <v>21</v>
      </c>
      <c r="N671">
        <f>+Table2[[#This Row],[TOTAL_CANT_UTILIZADA]]/Table2[[#This Row],[TOTAL_SECCIONES]]</f>
        <v>7</v>
      </c>
      <c r="O671">
        <f t="shared" si="31"/>
        <v>0.25</v>
      </c>
      <c r="P671">
        <f t="shared" si="32"/>
        <v>0.25</v>
      </c>
    </row>
    <row r="672" spans="1:16" hidden="1" x14ac:dyDescent="0.2">
      <c r="A672" s="1" t="s">
        <v>12</v>
      </c>
      <c r="B672" s="1" t="s">
        <v>13</v>
      </c>
      <c r="C672" s="1" t="s">
        <v>1329</v>
      </c>
      <c r="D672" s="1" t="s">
        <v>1330</v>
      </c>
      <c r="E672" s="1" t="s">
        <v>1221</v>
      </c>
      <c r="F672" s="1" t="s">
        <v>50</v>
      </c>
      <c r="G672" s="1" t="s">
        <v>1055</v>
      </c>
      <c r="H672" s="1">
        <v>3</v>
      </c>
      <c r="I672" s="1">
        <v>1</v>
      </c>
      <c r="J672" s="1">
        <v>15</v>
      </c>
      <c r="K672" s="1">
        <v>13</v>
      </c>
      <c r="L672" s="1" t="s">
        <v>25</v>
      </c>
      <c r="M672">
        <f t="shared" si="30"/>
        <v>39</v>
      </c>
      <c r="N672">
        <f>+Table2[[#This Row],[TOTAL_CANT_UTILIZADA]]/Table2[[#This Row],[TOTAL_SECCIONES]]</f>
        <v>13</v>
      </c>
      <c r="O672">
        <f t="shared" si="31"/>
        <v>0.25</v>
      </c>
      <c r="P672">
        <f t="shared" si="32"/>
        <v>0.25</v>
      </c>
    </row>
    <row r="673" spans="1:16" hidden="1" x14ac:dyDescent="0.2">
      <c r="A673" s="1" t="s">
        <v>12</v>
      </c>
      <c r="B673" s="1" t="s">
        <v>13</v>
      </c>
      <c r="C673" s="1" t="s">
        <v>1331</v>
      </c>
      <c r="D673" s="1" t="s">
        <v>1332</v>
      </c>
      <c r="E673" s="1" t="s">
        <v>1221</v>
      </c>
      <c r="F673" s="1" t="s">
        <v>50</v>
      </c>
      <c r="G673" s="1" t="s">
        <v>1055</v>
      </c>
      <c r="H673" s="1">
        <v>3</v>
      </c>
      <c r="I673" s="1">
        <v>1</v>
      </c>
      <c r="J673" s="1">
        <v>15</v>
      </c>
      <c r="K673" s="1">
        <v>8</v>
      </c>
      <c r="L673" s="1" t="s">
        <v>25</v>
      </c>
      <c r="M673">
        <f t="shared" si="30"/>
        <v>24</v>
      </c>
      <c r="N673">
        <f>+Table2[[#This Row],[TOTAL_CANT_UTILIZADA]]/Table2[[#This Row],[TOTAL_SECCIONES]]</f>
        <v>8</v>
      </c>
      <c r="O673">
        <f t="shared" si="31"/>
        <v>0.25</v>
      </c>
      <c r="P673">
        <f t="shared" si="32"/>
        <v>0.25</v>
      </c>
    </row>
    <row r="674" spans="1:16" hidden="1" x14ac:dyDescent="0.2">
      <c r="A674" s="1" t="s">
        <v>12</v>
      </c>
      <c r="B674" s="1" t="s">
        <v>13</v>
      </c>
      <c r="C674" s="1" t="s">
        <v>1333</v>
      </c>
      <c r="D674" s="1" t="s">
        <v>339</v>
      </c>
      <c r="E674" s="1" t="s">
        <v>1221</v>
      </c>
      <c r="F674" s="1" t="s">
        <v>50</v>
      </c>
      <c r="G674" s="1" t="s">
        <v>1055</v>
      </c>
      <c r="H674" s="1">
        <v>0</v>
      </c>
      <c r="I674" s="1">
        <v>2</v>
      </c>
      <c r="J674" s="1">
        <v>20</v>
      </c>
      <c r="K674" s="1">
        <v>19</v>
      </c>
      <c r="L674" s="1" t="s">
        <v>19</v>
      </c>
      <c r="M674">
        <f t="shared" si="30"/>
        <v>0</v>
      </c>
      <c r="N674">
        <f>+Table2[[#This Row],[TOTAL_CANT_UTILIZADA]]/Table2[[#This Row],[TOTAL_SECCIONES]]</f>
        <v>9.5</v>
      </c>
      <c r="O674">
        <f t="shared" si="31"/>
        <v>0</v>
      </c>
      <c r="P674">
        <f t="shared" si="32"/>
        <v>0</v>
      </c>
    </row>
    <row r="675" spans="1:16" hidden="1" x14ac:dyDescent="0.2">
      <c r="A675" s="1" t="s">
        <v>12</v>
      </c>
      <c r="B675" s="1" t="s">
        <v>13</v>
      </c>
      <c r="C675" s="1" t="s">
        <v>1334</v>
      </c>
      <c r="D675" s="1" t="s">
        <v>69</v>
      </c>
      <c r="E675" s="1" t="s">
        <v>1221</v>
      </c>
      <c r="F675" s="1" t="s">
        <v>50</v>
      </c>
      <c r="G675" s="1" t="s">
        <v>1055</v>
      </c>
      <c r="H675" s="1">
        <v>0</v>
      </c>
      <c r="I675" s="1">
        <v>5</v>
      </c>
      <c r="J675" s="1">
        <v>10</v>
      </c>
      <c r="K675" s="1">
        <v>5</v>
      </c>
      <c r="L675" s="1" t="s">
        <v>19</v>
      </c>
      <c r="M675">
        <f t="shared" si="30"/>
        <v>0</v>
      </c>
      <c r="N675">
        <f>+Table2[[#This Row],[TOTAL_CANT_UTILIZADA]]/Table2[[#This Row],[TOTAL_SECCIONES]]</f>
        <v>1</v>
      </c>
      <c r="O675">
        <f t="shared" si="31"/>
        <v>0</v>
      </c>
      <c r="P675">
        <f t="shared" si="32"/>
        <v>0</v>
      </c>
    </row>
    <row r="676" spans="1:16" hidden="1" x14ac:dyDescent="0.2">
      <c r="A676" s="1" t="s">
        <v>12</v>
      </c>
      <c r="B676" s="1" t="s">
        <v>13</v>
      </c>
      <c r="C676" s="1" t="s">
        <v>1335</v>
      </c>
      <c r="D676" s="1" t="s">
        <v>1336</v>
      </c>
      <c r="E676" s="1" t="s">
        <v>1337</v>
      </c>
      <c r="F676" s="1" t="s">
        <v>50</v>
      </c>
      <c r="G676" s="1" t="s">
        <v>1055</v>
      </c>
      <c r="H676" s="1">
        <v>2</v>
      </c>
      <c r="I676" s="1">
        <v>19</v>
      </c>
      <c r="J676" s="1">
        <v>527</v>
      </c>
      <c r="K676" s="1">
        <v>524</v>
      </c>
      <c r="L676" s="1" t="s">
        <v>25</v>
      </c>
      <c r="M676">
        <f t="shared" si="30"/>
        <v>1048</v>
      </c>
      <c r="N676">
        <f>+Table2[[#This Row],[TOTAL_CANT_UTILIZADA]]/Table2[[#This Row],[TOTAL_SECCIONES]]</f>
        <v>27.578947368421051</v>
      </c>
      <c r="O676">
        <f t="shared" si="31"/>
        <v>0.16666666666666666</v>
      </c>
      <c r="P676">
        <f t="shared" si="32"/>
        <v>3.1666666666666665</v>
      </c>
    </row>
    <row r="677" spans="1:16" hidden="1" x14ac:dyDescent="0.2">
      <c r="A677" s="1" t="s">
        <v>12</v>
      </c>
      <c r="B677" s="1" t="s">
        <v>13</v>
      </c>
      <c r="C677" s="1" t="s">
        <v>1338</v>
      </c>
      <c r="D677" s="1" t="s">
        <v>1339</v>
      </c>
      <c r="E677" s="1" t="s">
        <v>1337</v>
      </c>
      <c r="F677" s="1" t="s">
        <v>50</v>
      </c>
      <c r="G677" s="1" t="s">
        <v>1055</v>
      </c>
      <c r="H677" s="1">
        <v>2</v>
      </c>
      <c r="I677" s="1">
        <v>1</v>
      </c>
      <c r="J677" s="1">
        <v>30</v>
      </c>
      <c r="K677" s="1">
        <v>24</v>
      </c>
      <c r="L677" s="1" t="s">
        <v>25</v>
      </c>
      <c r="M677">
        <f t="shared" si="30"/>
        <v>48</v>
      </c>
      <c r="N677">
        <f>+Table2[[#This Row],[TOTAL_CANT_UTILIZADA]]/Table2[[#This Row],[TOTAL_SECCIONES]]</f>
        <v>24</v>
      </c>
      <c r="O677">
        <f t="shared" si="31"/>
        <v>0.16666666666666666</v>
      </c>
      <c r="P677">
        <f t="shared" si="32"/>
        <v>0.16666666666666666</v>
      </c>
    </row>
    <row r="678" spans="1:16" hidden="1" x14ac:dyDescent="0.2">
      <c r="A678" s="1" t="s">
        <v>12</v>
      </c>
      <c r="B678" s="1" t="s">
        <v>13</v>
      </c>
      <c r="C678" s="1" t="s">
        <v>1340</v>
      </c>
      <c r="D678" s="1" t="s">
        <v>1341</v>
      </c>
      <c r="E678" s="1" t="s">
        <v>1337</v>
      </c>
      <c r="F678" s="1" t="s">
        <v>50</v>
      </c>
      <c r="G678" s="1" t="s">
        <v>1055</v>
      </c>
      <c r="H678" s="1">
        <v>3</v>
      </c>
      <c r="I678" s="1">
        <v>16</v>
      </c>
      <c r="J678" s="1">
        <v>515</v>
      </c>
      <c r="K678" s="1">
        <v>508</v>
      </c>
      <c r="L678" s="1" t="s">
        <v>25</v>
      </c>
      <c r="M678">
        <f t="shared" si="30"/>
        <v>1524</v>
      </c>
      <c r="N678">
        <f>+Table2[[#This Row],[TOTAL_CANT_UTILIZADA]]/Table2[[#This Row],[TOTAL_SECCIONES]]</f>
        <v>31.75</v>
      </c>
      <c r="O678">
        <f t="shared" si="31"/>
        <v>0.25</v>
      </c>
      <c r="P678">
        <f t="shared" si="32"/>
        <v>4</v>
      </c>
    </row>
    <row r="679" spans="1:16" hidden="1" x14ac:dyDescent="0.2">
      <c r="A679" s="1" t="s">
        <v>12</v>
      </c>
      <c r="B679" s="1" t="s">
        <v>13</v>
      </c>
      <c r="C679" s="1" t="s">
        <v>1342</v>
      </c>
      <c r="D679" s="1" t="s">
        <v>1343</v>
      </c>
      <c r="E679" s="1" t="s">
        <v>1337</v>
      </c>
      <c r="F679" s="1" t="s">
        <v>50</v>
      </c>
      <c r="G679" s="1" t="s">
        <v>1055</v>
      </c>
      <c r="H679" s="1">
        <v>3</v>
      </c>
      <c r="I679" s="1">
        <v>10</v>
      </c>
      <c r="J679" s="1">
        <v>301</v>
      </c>
      <c r="K679" s="1">
        <v>298</v>
      </c>
      <c r="L679" s="1" t="s">
        <v>25</v>
      </c>
      <c r="M679">
        <f t="shared" si="30"/>
        <v>894</v>
      </c>
      <c r="N679">
        <f>+Table2[[#This Row],[TOTAL_CANT_UTILIZADA]]/Table2[[#This Row],[TOTAL_SECCIONES]]</f>
        <v>29.8</v>
      </c>
      <c r="O679">
        <f t="shared" si="31"/>
        <v>0.25</v>
      </c>
      <c r="P679">
        <f t="shared" si="32"/>
        <v>2.5</v>
      </c>
    </row>
    <row r="680" spans="1:16" hidden="1" x14ac:dyDescent="0.2">
      <c r="A680" s="1" t="s">
        <v>12</v>
      </c>
      <c r="B680" s="1" t="s">
        <v>13</v>
      </c>
      <c r="C680" s="1" t="s">
        <v>1344</v>
      </c>
      <c r="D680" s="1" t="s">
        <v>1345</v>
      </c>
      <c r="E680" s="1" t="s">
        <v>1337</v>
      </c>
      <c r="F680" s="1" t="s">
        <v>50</v>
      </c>
      <c r="G680" s="1" t="s">
        <v>1055</v>
      </c>
      <c r="H680" s="1">
        <v>3</v>
      </c>
      <c r="I680" s="1">
        <v>6</v>
      </c>
      <c r="J680" s="1">
        <v>154</v>
      </c>
      <c r="K680" s="1">
        <v>112</v>
      </c>
      <c r="L680" s="1" t="s">
        <v>25</v>
      </c>
      <c r="M680">
        <f t="shared" si="30"/>
        <v>336</v>
      </c>
      <c r="N680">
        <f>+Table2[[#This Row],[TOTAL_CANT_UTILIZADA]]/Table2[[#This Row],[TOTAL_SECCIONES]]</f>
        <v>18.666666666666668</v>
      </c>
      <c r="O680">
        <f t="shared" si="31"/>
        <v>0.25</v>
      </c>
      <c r="P680">
        <f t="shared" si="32"/>
        <v>1.5</v>
      </c>
    </row>
    <row r="681" spans="1:16" hidden="1" x14ac:dyDescent="0.2">
      <c r="A681" s="1" t="s">
        <v>12</v>
      </c>
      <c r="B681" s="1" t="s">
        <v>13</v>
      </c>
      <c r="C681" s="1" t="s">
        <v>1346</v>
      </c>
      <c r="D681" s="1" t="s">
        <v>1347</v>
      </c>
      <c r="E681" s="1" t="s">
        <v>1337</v>
      </c>
      <c r="F681" s="1" t="s">
        <v>50</v>
      </c>
      <c r="G681" s="1" t="s">
        <v>1055</v>
      </c>
      <c r="H681" s="1">
        <v>3</v>
      </c>
      <c r="I681" s="1">
        <v>4</v>
      </c>
      <c r="J681" s="1">
        <v>109</v>
      </c>
      <c r="K681" s="1">
        <v>108</v>
      </c>
      <c r="L681" s="1" t="s">
        <v>25</v>
      </c>
      <c r="M681">
        <f t="shared" si="30"/>
        <v>324</v>
      </c>
      <c r="N681">
        <f>+Table2[[#This Row],[TOTAL_CANT_UTILIZADA]]/Table2[[#This Row],[TOTAL_SECCIONES]]</f>
        <v>27</v>
      </c>
      <c r="O681">
        <f t="shared" si="31"/>
        <v>0.25</v>
      </c>
      <c r="P681">
        <f t="shared" si="32"/>
        <v>1</v>
      </c>
    </row>
    <row r="682" spans="1:16" hidden="1" x14ac:dyDescent="0.2">
      <c r="A682" s="1" t="s">
        <v>12</v>
      </c>
      <c r="B682" s="1" t="s">
        <v>13</v>
      </c>
      <c r="C682" s="1" t="s">
        <v>1348</v>
      </c>
      <c r="D682" s="1" t="s">
        <v>1349</v>
      </c>
      <c r="E682" s="1" t="s">
        <v>1337</v>
      </c>
      <c r="F682" s="1" t="s">
        <v>50</v>
      </c>
      <c r="G682" s="1" t="s">
        <v>1055</v>
      </c>
      <c r="H682" s="1">
        <v>3</v>
      </c>
      <c r="I682" s="1">
        <v>5</v>
      </c>
      <c r="J682" s="1">
        <v>126</v>
      </c>
      <c r="K682" s="1">
        <v>118</v>
      </c>
      <c r="L682" s="1" t="s">
        <v>25</v>
      </c>
      <c r="M682">
        <f t="shared" si="30"/>
        <v>354</v>
      </c>
      <c r="N682">
        <f>+Table2[[#This Row],[TOTAL_CANT_UTILIZADA]]/Table2[[#This Row],[TOTAL_SECCIONES]]</f>
        <v>23.6</v>
      </c>
      <c r="O682">
        <f t="shared" si="31"/>
        <v>0.25</v>
      </c>
      <c r="P682">
        <f t="shared" si="32"/>
        <v>1.25</v>
      </c>
    </row>
    <row r="683" spans="1:16" hidden="1" x14ac:dyDescent="0.2">
      <c r="A683" s="1" t="s">
        <v>12</v>
      </c>
      <c r="B683" s="1" t="s">
        <v>13</v>
      </c>
      <c r="C683" s="1" t="s">
        <v>1350</v>
      </c>
      <c r="D683" s="1" t="s">
        <v>1351</v>
      </c>
      <c r="E683" s="1" t="s">
        <v>1337</v>
      </c>
      <c r="F683" s="1" t="s">
        <v>50</v>
      </c>
      <c r="G683" s="1" t="s">
        <v>1055</v>
      </c>
      <c r="H683" s="1">
        <v>3</v>
      </c>
      <c r="I683" s="1">
        <v>5</v>
      </c>
      <c r="J683" s="1">
        <v>150</v>
      </c>
      <c r="K683" s="1">
        <v>145</v>
      </c>
      <c r="L683" s="1" t="s">
        <v>25</v>
      </c>
      <c r="M683">
        <f t="shared" si="30"/>
        <v>435</v>
      </c>
      <c r="N683">
        <f>+Table2[[#This Row],[TOTAL_CANT_UTILIZADA]]/Table2[[#This Row],[TOTAL_SECCIONES]]</f>
        <v>29</v>
      </c>
      <c r="O683">
        <f t="shared" si="31"/>
        <v>0.25</v>
      </c>
      <c r="P683">
        <f t="shared" si="32"/>
        <v>1.25</v>
      </c>
    </row>
    <row r="684" spans="1:16" hidden="1" x14ac:dyDescent="0.2">
      <c r="A684" s="1" t="s">
        <v>12</v>
      </c>
      <c r="B684" s="1" t="s">
        <v>13</v>
      </c>
      <c r="C684" s="1" t="s">
        <v>1352</v>
      </c>
      <c r="D684" s="1" t="s">
        <v>1353</v>
      </c>
      <c r="E684" s="1" t="s">
        <v>1337</v>
      </c>
      <c r="F684" s="1" t="s">
        <v>50</v>
      </c>
      <c r="G684" s="1" t="s">
        <v>1055</v>
      </c>
      <c r="H684" s="1">
        <v>3</v>
      </c>
      <c r="I684" s="1">
        <v>5</v>
      </c>
      <c r="J684" s="1">
        <v>131</v>
      </c>
      <c r="K684" s="1">
        <v>116</v>
      </c>
      <c r="L684" s="1" t="s">
        <v>25</v>
      </c>
      <c r="M684">
        <f t="shared" si="30"/>
        <v>348</v>
      </c>
      <c r="N684">
        <f>+Table2[[#This Row],[TOTAL_CANT_UTILIZADA]]/Table2[[#This Row],[TOTAL_SECCIONES]]</f>
        <v>23.2</v>
      </c>
      <c r="O684">
        <f t="shared" si="31"/>
        <v>0.25</v>
      </c>
      <c r="P684">
        <f t="shared" si="32"/>
        <v>1.25</v>
      </c>
    </row>
    <row r="685" spans="1:16" hidden="1" x14ac:dyDescent="0.2">
      <c r="A685" s="1" t="s">
        <v>12</v>
      </c>
      <c r="B685" s="1" t="s">
        <v>13</v>
      </c>
      <c r="C685" s="1" t="s">
        <v>1354</v>
      </c>
      <c r="D685" s="1" t="s">
        <v>1355</v>
      </c>
      <c r="E685" s="1" t="s">
        <v>1337</v>
      </c>
      <c r="F685" s="1" t="s">
        <v>50</v>
      </c>
      <c r="G685" s="1" t="s">
        <v>1055</v>
      </c>
      <c r="H685" s="1">
        <v>4</v>
      </c>
      <c r="I685" s="1">
        <v>6</v>
      </c>
      <c r="J685" s="1">
        <v>89</v>
      </c>
      <c r="K685" s="1">
        <v>80</v>
      </c>
      <c r="L685" s="1" t="s">
        <v>25</v>
      </c>
      <c r="M685">
        <f t="shared" si="30"/>
        <v>320</v>
      </c>
      <c r="N685">
        <f>+Table2[[#This Row],[TOTAL_CANT_UTILIZADA]]/Table2[[#This Row],[TOTAL_SECCIONES]]</f>
        <v>13.333333333333334</v>
      </c>
      <c r="O685">
        <f t="shared" si="31"/>
        <v>0.33333333333333331</v>
      </c>
      <c r="P685">
        <f t="shared" si="32"/>
        <v>2</v>
      </c>
    </row>
    <row r="686" spans="1:16" hidden="1" x14ac:dyDescent="0.2">
      <c r="A686" s="1" t="s">
        <v>12</v>
      </c>
      <c r="B686" s="1" t="s">
        <v>13</v>
      </c>
      <c r="C686" s="1" t="s">
        <v>1356</v>
      </c>
      <c r="D686" s="1" t="s">
        <v>1357</v>
      </c>
      <c r="E686" s="1" t="s">
        <v>1337</v>
      </c>
      <c r="F686" s="1" t="s">
        <v>50</v>
      </c>
      <c r="G686" s="1" t="s">
        <v>1055</v>
      </c>
      <c r="H686" s="1">
        <v>3</v>
      </c>
      <c r="I686" s="1">
        <v>3</v>
      </c>
      <c r="J686" s="1">
        <v>76</v>
      </c>
      <c r="K686" s="1">
        <v>75</v>
      </c>
      <c r="L686" s="1" t="s">
        <v>25</v>
      </c>
      <c r="M686">
        <f t="shared" si="30"/>
        <v>225</v>
      </c>
      <c r="N686">
        <f>+Table2[[#This Row],[TOTAL_CANT_UTILIZADA]]/Table2[[#This Row],[TOTAL_SECCIONES]]</f>
        <v>25</v>
      </c>
      <c r="O686">
        <f t="shared" si="31"/>
        <v>0.25</v>
      </c>
      <c r="P686">
        <f t="shared" si="32"/>
        <v>0.75</v>
      </c>
    </row>
    <row r="687" spans="1:16" hidden="1" x14ac:dyDescent="0.2">
      <c r="A687" s="1" t="s">
        <v>12</v>
      </c>
      <c r="B687" s="1" t="s">
        <v>13</v>
      </c>
      <c r="C687" s="1" t="s">
        <v>1358</v>
      </c>
      <c r="D687" s="1" t="s">
        <v>1359</v>
      </c>
      <c r="E687" s="1" t="s">
        <v>1337</v>
      </c>
      <c r="F687" s="1" t="s">
        <v>50</v>
      </c>
      <c r="G687" s="1" t="s">
        <v>1055</v>
      </c>
      <c r="H687" s="1">
        <v>3</v>
      </c>
      <c r="I687" s="1">
        <v>2</v>
      </c>
      <c r="J687" s="1">
        <v>50</v>
      </c>
      <c r="K687" s="1">
        <v>43</v>
      </c>
      <c r="L687" s="1" t="s">
        <v>25</v>
      </c>
      <c r="M687">
        <f t="shared" si="30"/>
        <v>129</v>
      </c>
      <c r="N687">
        <f>+Table2[[#This Row],[TOTAL_CANT_UTILIZADA]]/Table2[[#This Row],[TOTAL_SECCIONES]]</f>
        <v>21.5</v>
      </c>
      <c r="O687">
        <f t="shared" si="31"/>
        <v>0.25</v>
      </c>
      <c r="P687">
        <f t="shared" si="32"/>
        <v>0.5</v>
      </c>
    </row>
    <row r="688" spans="1:16" hidden="1" x14ac:dyDescent="0.2">
      <c r="A688" s="1" t="s">
        <v>12</v>
      </c>
      <c r="B688" s="1" t="s">
        <v>13</v>
      </c>
      <c r="C688" s="1" t="s">
        <v>1360</v>
      </c>
      <c r="D688" s="1" t="s">
        <v>1361</v>
      </c>
      <c r="E688" s="1" t="s">
        <v>1337</v>
      </c>
      <c r="F688" s="1" t="s">
        <v>50</v>
      </c>
      <c r="G688" s="1" t="s">
        <v>1055</v>
      </c>
      <c r="H688" s="1">
        <v>3</v>
      </c>
      <c r="I688" s="1">
        <v>1</v>
      </c>
      <c r="J688" s="1">
        <v>27</v>
      </c>
      <c r="K688" s="1">
        <v>26</v>
      </c>
      <c r="L688" s="1" t="s">
        <v>25</v>
      </c>
      <c r="M688">
        <f t="shared" si="30"/>
        <v>78</v>
      </c>
      <c r="N688">
        <f>+Table2[[#This Row],[TOTAL_CANT_UTILIZADA]]/Table2[[#This Row],[TOTAL_SECCIONES]]</f>
        <v>26</v>
      </c>
      <c r="O688">
        <f t="shared" si="31"/>
        <v>0.25</v>
      </c>
      <c r="P688">
        <f t="shared" si="32"/>
        <v>0.25</v>
      </c>
    </row>
    <row r="689" spans="1:16" hidden="1" x14ac:dyDescent="0.2">
      <c r="A689" s="1" t="s">
        <v>12</v>
      </c>
      <c r="B689" s="1" t="s">
        <v>13</v>
      </c>
      <c r="C689" s="1" t="s">
        <v>1362</v>
      </c>
      <c r="D689" s="1" t="s">
        <v>1363</v>
      </c>
      <c r="E689" s="1" t="s">
        <v>1337</v>
      </c>
      <c r="F689" s="1" t="s">
        <v>50</v>
      </c>
      <c r="G689" s="1" t="s">
        <v>1055</v>
      </c>
      <c r="H689" s="1">
        <v>1</v>
      </c>
      <c r="I689" s="1">
        <v>4</v>
      </c>
      <c r="J689" s="1">
        <v>62</v>
      </c>
      <c r="K689" s="1">
        <v>49</v>
      </c>
      <c r="L689" s="1" t="s">
        <v>227</v>
      </c>
      <c r="M689">
        <f t="shared" si="30"/>
        <v>49</v>
      </c>
      <c r="N689">
        <f>+Table2[[#This Row],[TOTAL_CANT_UTILIZADA]]/Table2[[#This Row],[TOTAL_SECCIONES]]</f>
        <v>12.25</v>
      </c>
      <c r="O689">
        <f t="shared" si="31"/>
        <v>8.3333333333333329E-2</v>
      </c>
      <c r="P689">
        <f t="shared" si="32"/>
        <v>0.33333333333333331</v>
      </c>
    </row>
    <row r="690" spans="1:16" hidden="1" x14ac:dyDescent="0.2">
      <c r="A690" s="1" t="s">
        <v>12</v>
      </c>
      <c r="B690" s="1" t="s">
        <v>13</v>
      </c>
      <c r="C690" s="1" t="s">
        <v>1364</v>
      </c>
      <c r="D690" s="1" t="s">
        <v>1365</v>
      </c>
      <c r="E690" s="1" t="s">
        <v>1337</v>
      </c>
      <c r="F690" s="1" t="s">
        <v>50</v>
      </c>
      <c r="G690" s="1" t="s">
        <v>1055</v>
      </c>
      <c r="H690" s="1">
        <v>4</v>
      </c>
      <c r="I690" s="1">
        <v>2</v>
      </c>
      <c r="J690" s="1">
        <v>85</v>
      </c>
      <c r="K690" s="1">
        <v>85</v>
      </c>
      <c r="L690" s="1" t="s">
        <v>25</v>
      </c>
      <c r="M690">
        <f t="shared" si="30"/>
        <v>340</v>
      </c>
      <c r="N690">
        <f>+Table2[[#This Row],[TOTAL_CANT_UTILIZADA]]/Table2[[#This Row],[TOTAL_SECCIONES]]</f>
        <v>42.5</v>
      </c>
      <c r="O690">
        <f t="shared" si="31"/>
        <v>0.33333333333333331</v>
      </c>
      <c r="P690">
        <f t="shared" si="32"/>
        <v>0.66666666666666663</v>
      </c>
    </row>
    <row r="691" spans="1:16" hidden="1" x14ac:dyDescent="0.2">
      <c r="A691" s="1" t="s">
        <v>12</v>
      </c>
      <c r="B691" s="1" t="s">
        <v>13</v>
      </c>
      <c r="C691" s="1" t="s">
        <v>1366</v>
      </c>
      <c r="D691" s="1" t="s">
        <v>1367</v>
      </c>
      <c r="E691" s="1" t="s">
        <v>1337</v>
      </c>
      <c r="F691" s="1" t="s">
        <v>50</v>
      </c>
      <c r="G691" s="1" t="s">
        <v>1055</v>
      </c>
      <c r="H691" s="1">
        <v>3</v>
      </c>
      <c r="I691" s="1">
        <v>1</v>
      </c>
      <c r="J691" s="1">
        <v>27</v>
      </c>
      <c r="K691" s="1">
        <v>27</v>
      </c>
      <c r="L691" s="1" t="s">
        <v>25</v>
      </c>
      <c r="M691">
        <f t="shared" si="30"/>
        <v>81</v>
      </c>
      <c r="N691">
        <f>+Table2[[#This Row],[TOTAL_CANT_UTILIZADA]]/Table2[[#This Row],[TOTAL_SECCIONES]]</f>
        <v>27</v>
      </c>
      <c r="O691">
        <f t="shared" si="31"/>
        <v>0.25</v>
      </c>
      <c r="P691">
        <f t="shared" si="32"/>
        <v>0.25</v>
      </c>
    </row>
    <row r="692" spans="1:16" hidden="1" x14ac:dyDescent="0.2">
      <c r="A692" s="1" t="s">
        <v>12</v>
      </c>
      <c r="B692" s="1" t="s">
        <v>13</v>
      </c>
      <c r="C692" s="1" t="s">
        <v>1368</v>
      </c>
      <c r="D692" s="1" t="s">
        <v>783</v>
      </c>
      <c r="E692" s="1" t="s">
        <v>1337</v>
      </c>
      <c r="F692" s="1" t="s">
        <v>50</v>
      </c>
      <c r="G692" s="1" t="s">
        <v>1055</v>
      </c>
      <c r="H692" s="1">
        <v>0</v>
      </c>
      <c r="I692" s="1">
        <v>7</v>
      </c>
      <c r="J692" s="1">
        <v>21</v>
      </c>
      <c r="K692" s="1">
        <v>17</v>
      </c>
      <c r="L692" s="1" t="s">
        <v>227</v>
      </c>
      <c r="M692">
        <f t="shared" si="30"/>
        <v>0</v>
      </c>
      <c r="N692">
        <f>+Table2[[#This Row],[TOTAL_CANT_UTILIZADA]]/Table2[[#This Row],[TOTAL_SECCIONES]]</f>
        <v>2.4285714285714284</v>
      </c>
      <c r="O692">
        <f t="shared" si="31"/>
        <v>0</v>
      </c>
      <c r="P692">
        <f t="shared" si="32"/>
        <v>0</v>
      </c>
    </row>
    <row r="693" spans="1:16" hidden="1" x14ac:dyDescent="0.2">
      <c r="A693" s="1" t="s">
        <v>12</v>
      </c>
      <c r="B693" s="1" t="s">
        <v>13</v>
      </c>
      <c r="C693" s="1" t="s">
        <v>1369</v>
      </c>
      <c r="D693" s="1" t="s">
        <v>1370</v>
      </c>
      <c r="E693" s="1" t="s">
        <v>1337</v>
      </c>
      <c r="F693" s="1" t="s">
        <v>50</v>
      </c>
      <c r="G693" s="1" t="s">
        <v>1055</v>
      </c>
      <c r="H693" s="1">
        <v>3</v>
      </c>
      <c r="I693" s="1">
        <v>1</v>
      </c>
      <c r="J693" s="1">
        <v>25</v>
      </c>
      <c r="K693" s="1">
        <v>24</v>
      </c>
      <c r="L693" s="1" t="s">
        <v>25</v>
      </c>
      <c r="M693">
        <f t="shared" si="30"/>
        <v>72</v>
      </c>
      <c r="N693">
        <f>+Table2[[#This Row],[TOTAL_CANT_UTILIZADA]]/Table2[[#This Row],[TOTAL_SECCIONES]]</f>
        <v>24</v>
      </c>
      <c r="O693">
        <f t="shared" si="31"/>
        <v>0.25</v>
      </c>
      <c r="P693">
        <f t="shared" si="32"/>
        <v>0.25</v>
      </c>
    </row>
    <row r="694" spans="1:16" hidden="1" x14ac:dyDescent="0.2">
      <c r="A694" s="1" t="s">
        <v>12</v>
      </c>
      <c r="B694" s="1" t="s">
        <v>13</v>
      </c>
      <c r="C694" s="1" t="s">
        <v>1371</v>
      </c>
      <c r="D694" s="1" t="s">
        <v>1372</v>
      </c>
      <c r="E694" s="1" t="s">
        <v>1337</v>
      </c>
      <c r="F694" s="1" t="s">
        <v>50</v>
      </c>
      <c r="G694" s="1" t="s">
        <v>1055</v>
      </c>
      <c r="H694" s="1">
        <v>3</v>
      </c>
      <c r="I694" s="1">
        <v>1</v>
      </c>
      <c r="J694" s="1">
        <v>20</v>
      </c>
      <c r="K694" s="1">
        <v>8</v>
      </c>
      <c r="L694" s="1" t="s">
        <v>25</v>
      </c>
      <c r="M694">
        <f t="shared" si="30"/>
        <v>24</v>
      </c>
      <c r="N694">
        <f>+Table2[[#This Row],[TOTAL_CANT_UTILIZADA]]/Table2[[#This Row],[TOTAL_SECCIONES]]</f>
        <v>8</v>
      </c>
      <c r="O694">
        <f t="shared" si="31"/>
        <v>0.25</v>
      </c>
      <c r="P694">
        <f t="shared" si="32"/>
        <v>0.25</v>
      </c>
    </row>
    <row r="695" spans="1:16" hidden="1" x14ac:dyDescent="0.2">
      <c r="A695" s="1" t="s">
        <v>12</v>
      </c>
      <c r="B695" s="1" t="s">
        <v>13</v>
      </c>
      <c r="C695" s="1" t="s">
        <v>1373</v>
      </c>
      <c r="D695" s="1" t="s">
        <v>1374</v>
      </c>
      <c r="E695" s="1" t="s">
        <v>1337</v>
      </c>
      <c r="F695" s="1" t="s">
        <v>50</v>
      </c>
      <c r="G695" s="1" t="s">
        <v>1055</v>
      </c>
      <c r="H695" s="1">
        <v>3</v>
      </c>
      <c r="I695" s="1">
        <v>1</v>
      </c>
      <c r="J695" s="1">
        <v>20</v>
      </c>
      <c r="K695" s="1">
        <v>3</v>
      </c>
      <c r="L695" s="1" t="s">
        <v>25</v>
      </c>
      <c r="M695">
        <f t="shared" si="30"/>
        <v>9</v>
      </c>
      <c r="N695">
        <f>+Table2[[#This Row],[TOTAL_CANT_UTILIZADA]]/Table2[[#This Row],[TOTAL_SECCIONES]]</f>
        <v>3</v>
      </c>
      <c r="O695">
        <f t="shared" si="31"/>
        <v>0.25</v>
      </c>
      <c r="P695">
        <f t="shared" si="32"/>
        <v>0.25</v>
      </c>
    </row>
    <row r="696" spans="1:16" hidden="1" x14ac:dyDescent="0.2">
      <c r="A696" s="1" t="s">
        <v>12</v>
      </c>
      <c r="B696" s="1" t="s">
        <v>13</v>
      </c>
      <c r="C696" s="1" t="s">
        <v>1375</v>
      </c>
      <c r="D696" s="1" t="s">
        <v>339</v>
      </c>
      <c r="E696" s="1" t="s">
        <v>1337</v>
      </c>
      <c r="F696" s="1" t="s">
        <v>50</v>
      </c>
      <c r="G696" s="1" t="s">
        <v>1055</v>
      </c>
      <c r="H696" s="1">
        <v>0</v>
      </c>
      <c r="I696" s="1">
        <v>1</v>
      </c>
      <c r="J696" s="1">
        <v>25</v>
      </c>
      <c r="K696" s="1">
        <v>4</v>
      </c>
      <c r="L696" s="1" t="s">
        <v>25</v>
      </c>
      <c r="M696">
        <f t="shared" si="30"/>
        <v>0</v>
      </c>
      <c r="N696">
        <f>+Table2[[#This Row],[TOTAL_CANT_UTILIZADA]]/Table2[[#This Row],[TOTAL_SECCIONES]]</f>
        <v>4</v>
      </c>
      <c r="O696">
        <f t="shared" si="31"/>
        <v>0</v>
      </c>
      <c r="P696">
        <f t="shared" si="32"/>
        <v>0</v>
      </c>
    </row>
    <row r="697" spans="1:16" x14ac:dyDescent="0.2">
      <c r="A697" s="1" t="s">
        <v>12</v>
      </c>
      <c r="B697" s="1" t="s">
        <v>13</v>
      </c>
      <c r="C697" s="1" t="s">
        <v>1376</v>
      </c>
      <c r="D697" s="1" t="s">
        <v>1377</v>
      </c>
      <c r="E697" s="1" t="s">
        <v>1378</v>
      </c>
      <c r="F697" s="1" t="s">
        <v>17</v>
      </c>
      <c r="G697" s="1" t="s">
        <v>1055</v>
      </c>
      <c r="H697" s="1">
        <v>3</v>
      </c>
      <c r="I697" s="1">
        <v>1</v>
      </c>
      <c r="J697" s="1">
        <v>36</v>
      </c>
      <c r="K697" s="1">
        <v>36</v>
      </c>
      <c r="L697" s="1" t="s">
        <v>25</v>
      </c>
      <c r="M697">
        <f t="shared" si="30"/>
        <v>108</v>
      </c>
      <c r="N697">
        <f>+Table2[[#This Row],[TOTAL_CANT_UTILIZADA]]/Table2[[#This Row],[TOTAL_SECCIONES]]</f>
        <v>36</v>
      </c>
      <c r="O697">
        <f t="shared" si="31"/>
        <v>0.25</v>
      </c>
      <c r="P697">
        <f t="shared" si="32"/>
        <v>0.25</v>
      </c>
    </row>
    <row r="698" spans="1:16" x14ac:dyDescent="0.2">
      <c r="A698" s="1" t="s">
        <v>12</v>
      </c>
      <c r="B698" s="1" t="s">
        <v>13</v>
      </c>
      <c r="C698" s="1" t="s">
        <v>1379</v>
      </c>
      <c r="D698" s="1" t="s">
        <v>1380</v>
      </c>
      <c r="E698" s="1" t="s">
        <v>1378</v>
      </c>
      <c r="F698" s="1" t="s">
        <v>17</v>
      </c>
      <c r="G698" s="1" t="s">
        <v>1055</v>
      </c>
      <c r="H698" s="1">
        <v>3</v>
      </c>
      <c r="I698" s="1">
        <v>1</v>
      </c>
      <c r="J698" s="1">
        <v>20</v>
      </c>
      <c r="K698" s="1">
        <v>17</v>
      </c>
      <c r="L698" s="1" t="s">
        <v>25</v>
      </c>
      <c r="M698">
        <f t="shared" si="30"/>
        <v>51</v>
      </c>
      <c r="N698">
        <f>+Table2[[#This Row],[TOTAL_CANT_UTILIZADA]]/Table2[[#This Row],[TOTAL_SECCIONES]]</f>
        <v>17</v>
      </c>
      <c r="O698">
        <f t="shared" si="31"/>
        <v>0.25</v>
      </c>
      <c r="P698">
        <f t="shared" si="32"/>
        <v>0.25</v>
      </c>
    </row>
    <row r="699" spans="1:16" x14ac:dyDescent="0.2">
      <c r="A699" s="1" t="s">
        <v>12</v>
      </c>
      <c r="B699" s="1" t="s">
        <v>13</v>
      </c>
      <c r="C699" s="1" t="s">
        <v>1381</v>
      </c>
      <c r="D699" s="1" t="s">
        <v>1382</v>
      </c>
      <c r="E699" s="1" t="s">
        <v>1378</v>
      </c>
      <c r="F699" s="1" t="s">
        <v>17</v>
      </c>
      <c r="G699" s="1" t="s">
        <v>1055</v>
      </c>
      <c r="H699" s="1">
        <v>3</v>
      </c>
      <c r="I699" s="1">
        <v>1</v>
      </c>
      <c r="J699" s="1">
        <v>20</v>
      </c>
      <c r="K699" s="1">
        <v>18</v>
      </c>
      <c r="L699" s="1" t="s">
        <v>25</v>
      </c>
      <c r="M699">
        <f t="shared" si="30"/>
        <v>54</v>
      </c>
      <c r="N699">
        <f>+Table2[[#This Row],[TOTAL_CANT_UTILIZADA]]/Table2[[#This Row],[TOTAL_SECCIONES]]</f>
        <v>18</v>
      </c>
      <c r="O699">
        <f t="shared" si="31"/>
        <v>0.25</v>
      </c>
      <c r="P699">
        <f t="shared" si="32"/>
        <v>0.25</v>
      </c>
    </row>
    <row r="700" spans="1:16" x14ac:dyDescent="0.2">
      <c r="A700" s="1" t="s">
        <v>12</v>
      </c>
      <c r="B700" s="1" t="s">
        <v>13</v>
      </c>
      <c r="C700" s="1" t="s">
        <v>1383</v>
      </c>
      <c r="D700" s="1" t="s">
        <v>1384</v>
      </c>
      <c r="E700" s="1" t="s">
        <v>1378</v>
      </c>
      <c r="F700" s="1" t="s">
        <v>17</v>
      </c>
      <c r="G700" s="1" t="s">
        <v>1055</v>
      </c>
      <c r="H700" s="1">
        <v>3</v>
      </c>
      <c r="I700" s="1">
        <v>1</v>
      </c>
      <c r="J700" s="1">
        <v>20</v>
      </c>
      <c r="K700" s="1">
        <v>5</v>
      </c>
      <c r="L700" s="1" t="s">
        <v>25</v>
      </c>
      <c r="M700">
        <f t="shared" si="30"/>
        <v>15</v>
      </c>
      <c r="N700">
        <f>+Table2[[#This Row],[TOTAL_CANT_UTILIZADA]]/Table2[[#This Row],[TOTAL_SECCIONES]]</f>
        <v>5</v>
      </c>
      <c r="O700">
        <f t="shared" si="31"/>
        <v>0.25</v>
      </c>
      <c r="P700">
        <f t="shared" si="32"/>
        <v>0.25</v>
      </c>
    </row>
    <row r="701" spans="1:16" x14ac:dyDescent="0.2">
      <c r="A701" s="1" t="s">
        <v>12</v>
      </c>
      <c r="B701" s="1" t="s">
        <v>13</v>
      </c>
      <c r="C701" s="1" t="s">
        <v>1385</v>
      </c>
      <c r="D701" s="1" t="s">
        <v>1386</v>
      </c>
      <c r="E701" s="1" t="s">
        <v>1378</v>
      </c>
      <c r="F701" s="1" t="s">
        <v>17</v>
      </c>
      <c r="G701" s="1" t="s">
        <v>1055</v>
      </c>
      <c r="H701" s="1">
        <v>3</v>
      </c>
      <c r="I701" s="1">
        <v>1</v>
      </c>
      <c r="J701" s="1">
        <v>20</v>
      </c>
      <c r="K701" s="1">
        <v>5</v>
      </c>
      <c r="L701" s="1" t="s">
        <v>25</v>
      </c>
      <c r="M701">
        <f t="shared" si="30"/>
        <v>15</v>
      </c>
      <c r="N701">
        <f>+Table2[[#This Row],[TOTAL_CANT_UTILIZADA]]/Table2[[#This Row],[TOTAL_SECCIONES]]</f>
        <v>5</v>
      </c>
      <c r="O701">
        <f t="shared" si="31"/>
        <v>0.25</v>
      </c>
      <c r="P701">
        <f t="shared" si="32"/>
        <v>0.25</v>
      </c>
    </row>
    <row r="702" spans="1:16" x14ac:dyDescent="0.2">
      <c r="A702" s="1" t="s">
        <v>12</v>
      </c>
      <c r="B702" s="1" t="s">
        <v>13</v>
      </c>
      <c r="C702" s="1" t="s">
        <v>1387</v>
      </c>
      <c r="D702" s="1" t="s">
        <v>1082</v>
      </c>
      <c r="E702" s="1" t="s">
        <v>1378</v>
      </c>
      <c r="F702" s="1" t="s">
        <v>17</v>
      </c>
      <c r="G702" s="1" t="s">
        <v>1055</v>
      </c>
      <c r="H702" s="1">
        <v>0</v>
      </c>
      <c r="I702" s="1">
        <v>3</v>
      </c>
      <c r="J702" s="1">
        <v>3</v>
      </c>
      <c r="K702" s="1">
        <v>3</v>
      </c>
      <c r="L702" s="1" t="s">
        <v>22</v>
      </c>
      <c r="M702">
        <f t="shared" si="30"/>
        <v>0</v>
      </c>
      <c r="N702">
        <f>+Table2[[#This Row],[TOTAL_CANT_UTILIZADA]]/Table2[[#This Row],[TOTAL_SECCIONES]]</f>
        <v>1</v>
      </c>
      <c r="O702">
        <f t="shared" si="31"/>
        <v>0</v>
      </c>
      <c r="P702">
        <f t="shared" si="32"/>
        <v>0</v>
      </c>
    </row>
    <row r="703" spans="1:16" x14ac:dyDescent="0.2">
      <c r="A703" s="1" t="s">
        <v>12</v>
      </c>
      <c r="B703" s="1" t="s">
        <v>13</v>
      </c>
      <c r="C703" s="1" t="s">
        <v>1388</v>
      </c>
      <c r="D703" s="1" t="s">
        <v>21</v>
      </c>
      <c r="E703" s="1" t="s">
        <v>1378</v>
      </c>
      <c r="F703" s="1" t="s">
        <v>17</v>
      </c>
      <c r="G703" s="1" t="s">
        <v>1055</v>
      </c>
      <c r="H703" s="1">
        <v>0</v>
      </c>
      <c r="I703" s="1">
        <v>8</v>
      </c>
      <c r="J703" s="1">
        <v>15</v>
      </c>
      <c r="K703" s="1">
        <v>15</v>
      </c>
      <c r="L703" s="1" t="s">
        <v>22</v>
      </c>
      <c r="M703">
        <f t="shared" si="30"/>
        <v>0</v>
      </c>
      <c r="N703">
        <f>+Table2[[#This Row],[TOTAL_CANT_UTILIZADA]]/Table2[[#This Row],[TOTAL_SECCIONES]]</f>
        <v>1.875</v>
      </c>
      <c r="O703">
        <f t="shared" si="31"/>
        <v>0</v>
      </c>
      <c r="P703">
        <f t="shared" si="32"/>
        <v>0</v>
      </c>
    </row>
    <row r="704" spans="1:16" hidden="1" x14ac:dyDescent="0.2">
      <c r="A704" s="1" t="s">
        <v>12</v>
      </c>
      <c r="B704" s="1" t="s">
        <v>13</v>
      </c>
      <c r="C704" s="1" t="s">
        <v>1389</v>
      </c>
      <c r="D704" s="1" t="s">
        <v>1390</v>
      </c>
      <c r="E704" s="1" t="s">
        <v>1378</v>
      </c>
      <c r="F704" s="1" t="s">
        <v>50</v>
      </c>
      <c r="G704" s="1" t="s">
        <v>1055</v>
      </c>
      <c r="H704" s="1">
        <v>3</v>
      </c>
      <c r="I704" s="1">
        <v>4</v>
      </c>
      <c r="J704" s="1">
        <v>120</v>
      </c>
      <c r="K704" s="1">
        <v>81</v>
      </c>
      <c r="L704" s="1" t="s">
        <v>25</v>
      </c>
      <c r="M704">
        <f t="shared" si="30"/>
        <v>243</v>
      </c>
      <c r="N704">
        <f>+Table2[[#This Row],[TOTAL_CANT_UTILIZADA]]/Table2[[#This Row],[TOTAL_SECCIONES]]</f>
        <v>20.25</v>
      </c>
      <c r="O704">
        <f t="shared" si="31"/>
        <v>0.25</v>
      </c>
      <c r="P704">
        <f t="shared" si="32"/>
        <v>1</v>
      </c>
    </row>
    <row r="705" spans="1:16" hidden="1" x14ac:dyDescent="0.2">
      <c r="A705" s="1" t="s">
        <v>12</v>
      </c>
      <c r="B705" s="1" t="s">
        <v>13</v>
      </c>
      <c r="C705" s="1" t="s">
        <v>1391</v>
      </c>
      <c r="D705" s="1" t="s">
        <v>1392</v>
      </c>
      <c r="E705" s="1" t="s">
        <v>1378</v>
      </c>
      <c r="F705" s="1" t="s">
        <v>50</v>
      </c>
      <c r="G705" s="1" t="s">
        <v>1055</v>
      </c>
      <c r="H705" s="1">
        <v>4</v>
      </c>
      <c r="I705" s="1">
        <v>1</v>
      </c>
      <c r="J705" s="1">
        <v>26</v>
      </c>
      <c r="K705" s="1">
        <v>26</v>
      </c>
      <c r="L705" s="1" t="s">
        <v>25</v>
      </c>
      <c r="M705">
        <f t="shared" si="30"/>
        <v>104</v>
      </c>
      <c r="N705">
        <f>+Table2[[#This Row],[TOTAL_CANT_UTILIZADA]]/Table2[[#This Row],[TOTAL_SECCIONES]]</f>
        <v>26</v>
      </c>
      <c r="O705">
        <f t="shared" si="31"/>
        <v>0.33333333333333331</v>
      </c>
      <c r="P705">
        <f t="shared" si="32"/>
        <v>0.33333333333333331</v>
      </c>
    </row>
    <row r="706" spans="1:16" hidden="1" x14ac:dyDescent="0.2">
      <c r="A706" s="1" t="s">
        <v>12</v>
      </c>
      <c r="B706" s="1" t="s">
        <v>13</v>
      </c>
      <c r="C706" s="1" t="s">
        <v>1393</v>
      </c>
      <c r="D706" s="1" t="s">
        <v>1394</v>
      </c>
      <c r="E706" s="1" t="s">
        <v>1378</v>
      </c>
      <c r="F706" s="1" t="s">
        <v>50</v>
      </c>
      <c r="G706" s="1" t="s">
        <v>1055</v>
      </c>
      <c r="H706" s="1">
        <v>3</v>
      </c>
      <c r="I706" s="1">
        <v>14</v>
      </c>
      <c r="J706" s="1">
        <v>214</v>
      </c>
      <c r="K706" s="1">
        <v>204</v>
      </c>
      <c r="L706" s="1" t="s">
        <v>25</v>
      </c>
      <c r="M706">
        <f t="shared" si="30"/>
        <v>612</v>
      </c>
      <c r="N706">
        <f>+Table2[[#This Row],[TOTAL_CANT_UTILIZADA]]/Table2[[#This Row],[TOTAL_SECCIONES]]</f>
        <v>14.571428571428571</v>
      </c>
      <c r="O706">
        <f t="shared" si="31"/>
        <v>0.25</v>
      </c>
      <c r="P706">
        <f t="shared" si="32"/>
        <v>3.5</v>
      </c>
    </row>
    <row r="707" spans="1:16" hidden="1" x14ac:dyDescent="0.2">
      <c r="A707" s="1" t="s">
        <v>12</v>
      </c>
      <c r="B707" s="1" t="s">
        <v>13</v>
      </c>
      <c r="C707" s="1" t="s">
        <v>1395</v>
      </c>
      <c r="D707" s="1" t="s">
        <v>1396</v>
      </c>
      <c r="E707" s="1" t="s">
        <v>1378</v>
      </c>
      <c r="F707" s="1" t="s">
        <v>50</v>
      </c>
      <c r="G707" s="1" t="s">
        <v>1055</v>
      </c>
      <c r="H707" s="1">
        <v>3</v>
      </c>
      <c r="I707" s="1">
        <v>10</v>
      </c>
      <c r="J707" s="1">
        <v>154</v>
      </c>
      <c r="K707" s="1">
        <v>149</v>
      </c>
      <c r="L707" s="1" t="s">
        <v>25</v>
      </c>
      <c r="M707">
        <f t="shared" ref="M707:M770" si="33">+K707*H707</f>
        <v>447</v>
      </c>
      <c r="N707">
        <f>+Table2[[#This Row],[TOTAL_CANT_UTILIZADA]]/Table2[[#This Row],[TOTAL_SECCIONES]]</f>
        <v>14.9</v>
      </c>
      <c r="O707">
        <f t="shared" ref="O707:O770" si="34">+H707/12</f>
        <v>0.25</v>
      </c>
      <c r="P707">
        <f t="shared" ref="P707:P770" si="35">+O707*I707</f>
        <v>2.5</v>
      </c>
    </row>
    <row r="708" spans="1:16" hidden="1" x14ac:dyDescent="0.2">
      <c r="A708" s="1" t="s">
        <v>12</v>
      </c>
      <c r="B708" s="1" t="s">
        <v>13</v>
      </c>
      <c r="C708" s="1" t="s">
        <v>1397</v>
      </c>
      <c r="D708" s="1" t="s">
        <v>1398</v>
      </c>
      <c r="E708" s="1" t="s">
        <v>1378</v>
      </c>
      <c r="F708" s="1" t="s">
        <v>50</v>
      </c>
      <c r="G708" s="1" t="s">
        <v>1055</v>
      </c>
      <c r="H708" s="1">
        <v>3</v>
      </c>
      <c r="I708" s="1">
        <v>1</v>
      </c>
      <c r="J708" s="1">
        <v>31</v>
      </c>
      <c r="K708" s="1">
        <v>31</v>
      </c>
      <c r="L708" s="1" t="s">
        <v>25</v>
      </c>
      <c r="M708">
        <f t="shared" si="33"/>
        <v>93</v>
      </c>
      <c r="N708">
        <f>+Table2[[#This Row],[TOTAL_CANT_UTILIZADA]]/Table2[[#This Row],[TOTAL_SECCIONES]]</f>
        <v>31</v>
      </c>
      <c r="O708">
        <f t="shared" si="34"/>
        <v>0.25</v>
      </c>
      <c r="P708">
        <f t="shared" si="35"/>
        <v>0.25</v>
      </c>
    </row>
    <row r="709" spans="1:16" hidden="1" x14ac:dyDescent="0.2">
      <c r="A709" s="1" t="s">
        <v>12</v>
      </c>
      <c r="B709" s="1" t="s">
        <v>13</v>
      </c>
      <c r="C709" s="1" t="s">
        <v>1399</v>
      </c>
      <c r="D709" s="1" t="s">
        <v>1400</v>
      </c>
      <c r="E709" s="1" t="s">
        <v>1378</v>
      </c>
      <c r="F709" s="1" t="s">
        <v>50</v>
      </c>
      <c r="G709" s="1" t="s">
        <v>1055</v>
      </c>
      <c r="H709" s="1">
        <v>3</v>
      </c>
      <c r="I709" s="1">
        <v>1</v>
      </c>
      <c r="J709" s="1">
        <v>30</v>
      </c>
      <c r="K709" s="1">
        <v>26</v>
      </c>
      <c r="L709" s="1" t="s">
        <v>25</v>
      </c>
      <c r="M709">
        <f t="shared" si="33"/>
        <v>78</v>
      </c>
      <c r="N709">
        <f>+Table2[[#This Row],[TOTAL_CANT_UTILIZADA]]/Table2[[#This Row],[TOTAL_SECCIONES]]</f>
        <v>26</v>
      </c>
      <c r="O709">
        <f t="shared" si="34"/>
        <v>0.25</v>
      </c>
      <c r="P709">
        <f t="shared" si="35"/>
        <v>0.25</v>
      </c>
    </row>
    <row r="710" spans="1:16" hidden="1" x14ac:dyDescent="0.2">
      <c r="A710" s="1" t="s">
        <v>12</v>
      </c>
      <c r="B710" s="1" t="s">
        <v>13</v>
      </c>
      <c r="C710" s="1" t="s">
        <v>1401</v>
      </c>
      <c r="D710" s="1" t="s">
        <v>1402</v>
      </c>
      <c r="E710" s="1" t="s">
        <v>1378</v>
      </c>
      <c r="F710" s="1" t="s">
        <v>50</v>
      </c>
      <c r="G710" s="1" t="s">
        <v>1055</v>
      </c>
      <c r="H710" s="1">
        <v>3</v>
      </c>
      <c r="I710" s="1">
        <v>2</v>
      </c>
      <c r="J710" s="1">
        <v>62</v>
      </c>
      <c r="K710" s="1">
        <v>52</v>
      </c>
      <c r="L710" s="1" t="s">
        <v>25</v>
      </c>
      <c r="M710">
        <f t="shared" si="33"/>
        <v>156</v>
      </c>
      <c r="N710">
        <f>+Table2[[#This Row],[TOTAL_CANT_UTILIZADA]]/Table2[[#This Row],[TOTAL_SECCIONES]]</f>
        <v>26</v>
      </c>
      <c r="O710">
        <f t="shared" si="34"/>
        <v>0.25</v>
      </c>
      <c r="P710">
        <f t="shared" si="35"/>
        <v>0.5</v>
      </c>
    </row>
    <row r="711" spans="1:16" hidden="1" x14ac:dyDescent="0.2">
      <c r="A711" s="1" t="s">
        <v>12</v>
      </c>
      <c r="B711" s="1" t="s">
        <v>13</v>
      </c>
      <c r="C711" s="1" t="s">
        <v>1403</v>
      </c>
      <c r="D711" s="1" t="s">
        <v>1404</v>
      </c>
      <c r="E711" s="1" t="s">
        <v>1378</v>
      </c>
      <c r="F711" s="1" t="s">
        <v>50</v>
      </c>
      <c r="G711" s="1" t="s">
        <v>1055</v>
      </c>
      <c r="H711" s="1">
        <v>3</v>
      </c>
      <c r="I711" s="1">
        <v>2</v>
      </c>
      <c r="J711" s="1">
        <v>50</v>
      </c>
      <c r="K711" s="1">
        <v>32</v>
      </c>
      <c r="L711" s="1" t="s">
        <v>25</v>
      </c>
      <c r="M711">
        <f t="shared" si="33"/>
        <v>96</v>
      </c>
      <c r="N711">
        <f>+Table2[[#This Row],[TOTAL_CANT_UTILIZADA]]/Table2[[#This Row],[TOTAL_SECCIONES]]</f>
        <v>16</v>
      </c>
      <c r="O711">
        <f t="shared" si="34"/>
        <v>0.25</v>
      </c>
      <c r="P711">
        <f t="shared" si="35"/>
        <v>0.5</v>
      </c>
    </row>
    <row r="712" spans="1:16" hidden="1" x14ac:dyDescent="0.2">
      <c r="A712" s="1" t="s">
        <v>12</v>
      </c>
      <c r="B712" s="1" t="s">
        <v>13</v>
      </c>
      <c r="C712" s="1" t="s">
        <v>1405</v>
      </c>
      <c r="D712" s="1" t="s">
        <v>1406</v>
      </c>
      <c r="E712" s="1" t="s">
        <v>1378</v>
      </c>
      <c r="F712" s="1" t="s">
        <v>50</v>
      </c>
      <c r="G712" s="1" t="s">
        <v>1055</v>
      </c>
      <c r="H712" s="1">
        <v>3</v>
      </c>
      <c r="I712" s="1">
        <v>1</v>
      </c>
      <c r="J712" s="1">
        <v>30</v>
      </c>
      <c r="K712" s="1">
        <v>23</v>
      </c>
      <c r="L712" s="1" t="s">
        <v>25</v>
      </c>
      <c r="M712">
        <f t="shared" si="33"/>
        <v>69</v>
      </c>
      <c r="N712">
        <f>+Table2[[#This Row],[TOTAL_CANT_UTILIZADA]]/Table2[[#This Row],[TOTAL_SECCIONES]]</f>
        <v>23</v>
      </c>
      <c r="O712">
        <f t="shared" si="34"/>
        <v>0.25</v>
      </c>
      <c r="P712">
        <f t="shared" si="35"/>
        <v>0.25</v>
      </c>
    </row>
    <row r="713" spans="1:16" hidden="1" x14ac:dyDescent="0.2">
      <c r="A713" s="1" t="s">
        <v>12</v>
      </c>
      <c r="B713" s="1" t="s">
        <v>13</v>
      </c>
      <c r="C713" s="1" t="s">
        <v>1407</v>
      </c>
      <c r="D713" s="1" t="s">
        <v>1408</v>
      </c>
      <c r="E713" s="1" t="s">
        <v>1378</v>
      </c>
      <c r="F713" s="1" t="s">
        <v>50</v>
      </c>
      <c r="G713" s="1" t="s">
        <v>1055</v>
      </c>
      <c r="H713" s="1">
        <v>3</v>
      </c>
      <c r="I713" s="1">
        <v>1</v>
      </c>
      <c r="J713" s="1">
        <v>30</v>
      </c>
      <c r="K713" s="1">
        <v>21</v>
      </c>
      <c r="L713" s="1" t="s">
        <v>25</v>
      </c>
      <c r="M713">
        <f t="shared" si="33"/>
        <v>63</v>
      </c>
      <c r="N713">
        <f>+Table2[[#This Row],[TOTAL_CANT_UTILIZADA]]/Table2[[#This Row],[TOTAL_SECCIONES]]</f>
        <v>21</v>
      </c>
      <c r="O713">
        <f t="shared" si="34"/>
        <v>0.25</v>
      </c>
      <c r="P713">
        <f t="shared" si="35"/>
        <v>0.25</v>
      </c>
    </row>
    <row r="714" spans="1:16" hidden="1" x14ac:dyDescent="0.2">
      <c r="A714" s="1" t="s">
        <v>12</v>
      </c>
      <c r="B714" s="1" t="s">
        <v>13</v>
      </c>
      <c r="C714" s="1" t="s">
        <v>1409</v>
      </c>
      <c r="D714" s="1" t="s">
        <v>1410</v>
      </c>
      <c r="E714" s="1" t="s">
        <v>1378</v>
      </c>
      <c r="F714" s="1" t="s">
        <v>50</v>
      </c>
      <c r="G714" s="1" t="s">
        <v>1055</v>
      </c>
      <c r="H714" s="1">
        <v>3</v>
      </c>
      <c r="I714" s="1">
        <v>1</v>
      </c>
      <c r="J714" s="1">
        <v>30</v>
      </c>
      <c r="K714" s="1">
        <v>20</v>
      </c>
      <c r="L714" s="1" t="s">
        <v>25</v>
      </c>
      <c r="M714">
        <f t="shared" si="33"/>
        <v>60</v>
      </c>
      <c r="N714">
        <f>+Table2[[#This Row],[TOTAL_CANT_UTILIZADA]]/Table2[[#This Row],[TOTAL_SECCIONES]]</f>
        <v>20</v>
      </c>
      <c r="O714">
        <f t="shared" si="34"/>
        <v>0.25</v>
      </c>
      <c r="P714">
        <f t="shared" si="35"/>
        <v>0.25</v>
      </c>
    </row>
    <row r="715" spans="1:16" hidden="1" x14ac:dyDescent="0.2">
      <c r="A715" s="1" t="s">
        <v>12</v>
      </c>
      <c r="B715" s="1" t="s">
        <v>13</v>
      </c>
      <c r="C715" s="1" t="s">
        <v>1411</v>
      </c>
      <c r="D715" s="1" t="s">
        <v>1412</v>
      </c>
      <c r="E715" s="1" t="s">
        <v>1378</v>
      </c>
      <c r="F715" s="1" t="s">
        <v>50</v>
      </c>
      <c r="G715" s="1" t="s">
        <v>1055</v>
      </c>
      <c r="H715" s="1">
        <v>3</v>
      </c>
      <c r="I715" s="1">
        <v>2</v>
      </c>
      <c r="J715" s="1">
        <v>44</v>
      </c>
      <c r="K715" s="1">
        <v>33</v>
      </c>
      <c r="L715" s="1" t="s">
        <v>25</v>
      </c>
      <c r="M715">
        <f t="shared" si="33"/>
        <v>99</v>
      </c>
      <c r="N715">
        <f>+Table2[[#This Row],[TOTAL_CANT_UTILIZADA]]/Table2[[#This Row],[TOTAL_SECCIONES]]</f>
        <v>16.5</v>
      </c>
      <c r="O715">
        <f t="shared" si="34"/>
        <v>0.25</v>
      </c>
      <c r="P715">
        <f t="shared" si="35"/>
        <v>0.5</v>
      </c>
    </row>
    <row r="716" spans="1:16" hidden="1" x14ac:dyDescent="0.2">
      <c r="A716" s="1" t="s">
        <v>12</v>
      </c>
      <c r="B716" s="1" t="s">
        <v>13</v>
      </c>
      <c r="C716" s="1" t="s">
        <v>1413</v>
      </c>
      <c r="D716" s="1" t="s">
        <v>1414</v>
      </c>
      <c r="E716" s="1" t="s">
        <v>1378</v>
      </c>
      <c r="F716" s="1" t="s">
        <v>50</v>
      </c>
      <c r="G716" s="1" t="s">
        <v>1055</v>
      </c>
      <c r="H716" s="1">
        <v>3</v>
      </c>
      <c r="I716" s="1">
        <v>1</v>
      </c>
      <c r="J716" s="1">
        <v>1</v>
      </c>
      <c r="K716" s="1">
        <v>0</v>
      </c>
      <c r="L716" s="1" t="s">
        <v>72</v>
      </c>
      <c r="M716">
        <f t="shared" si="33"/>
        <v>0</v>
      </c>
      <c r="N716">
        <f>+Table2[[#This Row],[TOTAL_CANT_UTILIZADA]]/Table2[[#This Row],[TOTAL_SECCIONES]]</f>
        <v>0</v>
      </c>
      <c r="O716">
        <f t="shared" si="34"/>
        <v>0.25</v>
      </c>
      <c r="P716">
        <f t="shared" si="35"/>
        <v>0.25</v>
      </c>
    </row>
    <row r="717" spans="1:16" hidden="1" x14ac:dyDescent="0.2">
      <c r="A717" s="1" t="s">
        <v>12</v>
      </c>
      <c r="B717" s="1" t="s">
        <v>13</v>
      </c>
      <c r="C717" s="1" t="s">
        <v>1415</v>
      </c>
      <c r="D717" s="1" t="s">
        <v>1416</v>
      </c>
      <c r="E717" s="1" t="s">
        <v>1378</v>
      </c>
      <c r="F717" s="1" t="s">
        <v>50</v>
      </c>
      <c r="G717" s="1" t="s">
        <v>1055</v>
      </c>
      <c r="H717" s="1">
        <v>3</v>
      </c>
      <c r="I717" s="1">
        <v>1</v>
      </c>
      <c r="J717" s="1">
        <v>20</v>
      </c>
      <c r="K717" s="1">
        <v>18</v>
      </c>
      <c r="L717" s="1" t="s">
        <v>25</v>
      </c>
      <c r="M717">
        <f t="shared" si="33"/>
        <v>54</v>
      </c>
      <c r="N717">
        <f>+Table2[[#This Row],[TOTAL_CANT_UTILIZADA]]/Table2[[#This Row],[TOTAL_SECCIONES]]</f>
        <v>18</v>
      </c>
      <c r="O717">
        <f t="shared" si="34"/>
        <v>0.25</v>
      </c>
      <c r="P717">
        <f t="shared" si="35"/>
        <v>0.25</v>
      </c>
    </row>
    <row r="718" spans="1:16" hidden="1" x14ac:dyDescent="0.2">
      <c r="A718" s="1" t="s">
        <v>12</v>
      </c>
      <c r="B718" s="1" t="s">
        <v>13</v>
      </c>
      <c r="C718" s="1" t="s">
        <v>1417</v>
      </c>
      <c r="D718" s="1" t="s">
        <v>1418</v>
      </c>
      <c r="E718" s="1" t="s">
        <v>1378</v>
      </c>
      <c r="F718" s="1" t="s">
        <v>50</v>
      </c>
      <c r="G718" s="1" t="s">
        <v>1055</v>
      </c>
      <c r="H718" s="1">
        <v>3</v>
      </c>
      <c r="I718" s="1">
        <v>1</v>
      </c>
      <c r="J718" s="1">
        <v>30</v>
      </c>
      <c r="K718" s="1">
        <v>30</v>
      </c>
      <c r="L718" s="1" t="s">
        <v>25</v>
      </c>
      <c r="M718">
        <f t="shared" si="33"/>
        <v>90</v>
      </c>
      <c r="N718">
        <f>+Table2[[#This Row],[TOTAL_CANT_UTILIZADA]]/Table2[[#This Row],[TOTAL_SECCIONES]]</f>
        <v>30</v>
      </c>
      <c r="O718">
        <f t="shared" si="34"/>
        <v>0.25</v>
      </c>
      <c r="P718">
        <f t="shared" si="35"/>
        <v>0.25</v>
      </c>
    </row>
    <row r="719" spans="1:16" hidden="1" x14ac:dyDescent="0.2">
      <c r="A719" s="1" t="s">
        <v>12</v>
      </c>
      <c r="B719" s="1" t="s">
        <v>13</v>
      </c>
      <c r="C719" s="1" t="s">
        <v>1419</v>
      </c>
      <c r="D719" s="1" t="s">
        <v>1420</v>
      </c>
      <c r="E719" s="1" t="s">
        <v>1378</v>
      </c>
      <c r="F719" s="1" t="s">
        <v>50</v>
      </c>
      <c r="G719" s="1" t="s">
        <v>1055</v>
      </c>
      <c r="H719" s="1">
        <v>3</v>
      </c>
      <c r="I719" s="1">
        <v>2</v>
      </c>
      <c r="J719" s="1">
        <v>59</v>
      </c>
      <c r="K719" s="1">
        <v>39</v>
      </c>
      <c r="L719" s="1" t="s">
        <v>25</v>
      </c>
      <c r="M719">
        <f t="shared" si="33"/>
        <v>117</v>
      </c>
      <c r="N719">
        <f>+Table2[[#This Row],[TOTAL_CANT_UTILIZADA]]/Table2[[#This Row],[TOTAL_SECCIONES]]</f>
        <v>19.5</v>
      </c>
      <c r="O719">
        <f t="shared" si="34"/>
        <v>0.25</v>
      </c>
      <c r="P719">
        <f t="shared" si="35"/>
        <v>0.5</v>
      </c>
    </row>
    <row r="720" spans="1:16" hidden="1" x14ac:dyDescent="0.2">
      <c r="A720" s="1" t="s">
        <v>12</v>
      </c>
      <c r="B720" s="1" t="s">
        <v>13</v>
      </c>
      <c r="C720" s="1" t="s">
        <v>1421</v>
      </c>
      <c r="D720" s="1" t="s">
        <v>1422</v>
      </c>
      <c r="E720" s="1" t="s">
        <v>1378</v>
      </c>
      <c r="F720" s="1" t="s">
        <v>50</v>
      </c>
      <c r="G720" s="1" t="s">
        <v>1055</v>
      </c>
      <c r="H720" s="1">
        <v>4</v>
      </c>
      <c r="I720" s="1">
        <v>2</v>
      </c>
      <c r="J720" s="1">
        <v>40</v>
      </c>
      <c r="K720" s="1">
        <v>40</v>
      </c>
      <c r="L720" s="1" t="s">
        <v>25</v>
      </c>
      <c r="M720">
        <f t="shared" si="33"/>
        <v>160</v>
      </c>
      <c r="N720">
        <f>+Table2[[#This Row],[TOTAL_CANT_UTILIZADA]]/Table2[[#This Row],[TOTAL_SECCIONES]]</f>
        <v>20</v>
      </c>
      <c r="O720">
        <f t="shared" si="34"/>
        <v>0.33333333333333331</v>
      </c>
      <c r="P720">
        <f t="shared" si="35"/>
        <v>0.66666666666666663</v>
      </c>
    </row>
    <row r="721" spans="1:16" hidden="1" x14ac:dyDescent="0.2">
      <c r="A721" s="1" t="s">
        <v>12</v>
      </c>
      <c r="B721" s="1" t="s">
        <v>13</v>
      </c>
      <c r="C721" s="1" t="s">
        <v>1423</v>
      </c>
      <c r="D721" s="1" t="s">
        <v>1424</v>
      </c>
      <c r="E721" s="1" t="s">
        <v>1378</v>
      </c>
      <c r="F721" s="1" t="s">
        <v>50</v>
      </c>
      <c r="G721" s="1" t="s">
        <v>1055</v>
      </c>
      <c r="H721" s="1">
        <v>3</v>
      </c>
      <c r="I721" s="1">
        <v>3</v>
      </c>
      <c r="J721" s="1">
        <v>75</v>
      </c>
      <c r="K721" s="1">
        <v>66</v>
      </c>
      <c r="L721" s="1" t="s">
        <v>25</v>
      </c>
      <c r="M721">
        <f t="shared" si="33"/>
        <v>198</v>
      </c>
      <c r="N721">
        <f>+Table2[[#This Row],[TOTAL_CANT_UTILIZADA]]/Table2[[#This Row],[TOTAL_SECCIONES]]</f>
        <v>22</v>
      </c>
      <c r="O721">
        <f t="shared" si="34"/>
        <v>0.25</v>
      </c>
      <c r="P721">
        <f t="shared" si="35"/>
        <v>0.75</v>
      </c>
    </row>
    <row r="722" spans="1:16" hidden="1" x14ac:dyDescent="0.2">
      <c r="A722" s="1" t="s">
        <v>12</v>
      </c>
      <c r="B722" s="1" t="s">
        <v>13</v>
      </c>
      <c r="C722" s="1" t="s">
        <v>1425</v>
      </c>
      <c r="D722" s="1" t="s">
        <v>1426</v>
      </c>
      <c r="E722" s="1" t="s">
        <v>1378</v>
      </c>
      <c r="F722" s="1" t="s">
        <v>50</v>
      </c>
      <c r="G722" s="1" t="s">
        <v>1055</v>
      </c>
      <c r="H722" s="1">
        <v>3</v>
      </c>
      <c r="I722" s="1">
        <v>3</v>
      </c>
      <c r="J722" s="1">
        <v>32</v>
      </c>
      <c r="K722" s="1">
        <v>32</v>
      </c>
      <c r="L722" s="1" t="s">
        <v>227</v>
      </c>
      <c r="M722">
        <f t="shared" si="33"/>
        <v>96</v>
      </c>
      <c r="N722">
        <f>+Table2[[#This Row],[TOTAL_CANT_UTILIZADA]]/Table2[[#This Row],[TOTAL_SECCIONES]]</f>
        <v>10.666666666666666</v>
      </c>
      <c r="O722">
        <f t="shared" si="34"/>
        <v>0.25</v>
      </c>
      <c r="P722">
        <f t="shared" si="35"/>
        <v>0.75</v>
      </c>
    </row>
    <row r="723" spans="1:16" hidden="1" x14ac:dyDescent="0.2">
      <c r="A723" s="1" t="s">
        <v>12</v>
      </c>
      <c r="B723" s="1" t="s">
        <v>13</v>
      </c>
      <c r="C723" s="1" t="s">
        <v>1427</v>
      </c>
      <c r="D723" s="1" t="s">
        <v>1428</v>
      </c>
      <c r="E723" s="1" t="s">
        <v>1378</v>
      </c>
      <c r="F723" s="1" t="s">
        <v>50</v>
      </c>
      <c r="G723" s="1" t="s">
        <v>1055</v>
      </c>
      <c r="H723" s="1">
        <v>3</v>
      </c>
      <c r="I723" s="1">
        <v>2</v>
      </c>
      <c r="J723" s="1">
        <v>60</v>
      </c>
      <c r="K723" s="1">
        <v>46</v>
      </c>
      <c r="L723" s="1" t="s">
        <v>25</v>
      </c>
      <c r="M723">
        <f t="shared" si="33"/>
        <v>138</v>
      </c>
      <c r="N723">
        <f>+Table2[[#This Row],[TOTAL_CANT_UTILIZADA]]/Table2[[#This Row],[TOTAL_SECCIONES]]</f>
        <v>23</v>
      </c>
      <c r="O723">
        <f t="shared" si="34"/>
        <v>0.25</v>
      </c>
      <c r="P723">
        <f t="shared" si="35"/>
        <v>0.5</v>
      </c>
    </row>
    <row r="724" spans="1:16" hidden="1" x14ac:dyDescent="0.2">
      <c r="A724" s="1" t="s">
        <v>12</v>
      </c>
      <c r="B724" s="1" t="s">
        <v>13</v>
      </c>
      <c r="C724" s="1" t="s">
        <v>1429</v>
      </c>
      <c r="D724" s="1" t="s">
        <v>1430</v>
      </c>
      <c r="E724" s="1" t="s">
        <v>1378</v>
      </c>
      <c r="F724" s="1" t="s">
        <v>50</v>
      </c>
      <c r="G724" s="1" t="s">
        <v>1055</v>
      </c>
      <c r="H724" s="1">
        <v>3</v>
      </c>
      <c r="I724" s="1">
        <v>2</v>
      </c>
      <c r="J724" s="1">
        <v>30</v>
      </c>
      <c r="K724" s="1">
        <v>26</v>
      </c>
      <c r="L724" s="1" t="s">
        <v>25</v>
      </c>
      <c r="M724">
        <f t="shared" si="33"/>
        <v>78</v>
      </c>
      <c r="N724">
        <f>+Table2[[#This Row],[TOTAL_CANT_UTILIZADA]]/Table2[[#This Row],[TOTAL_SECCIONES]]</f>
        <v>13</v>
      </c>
      <c r="O724">
        <f t="shared" si="34"/>
        <v>0.25</v>
      </c>
      <c r="P724">
        <f t="shared" si="35"/>
        <v>0.5</v>
      </c>
    </row>
    <row r="725" spans="1:16" hidden="1" x14ac:dyDescent="0.2">
      <c r="A725" s="1" t="s">
        <v>12</v>
      </c>
      <c r="B725" s="1" t="s">
        <v>13</v>
      </c>
      <c r="C725" s="1" t="s">
        <v>1431</v>
      </c>
      <c r="D725" s="1" t="s">
        <v>1181</v>
      </c>
      <c r="E725" s="1" t="s">
        <v>1378</v>
      </c>
      <c r="F725" s="1" t="s">
        <v>50</v>
      </c>
      <c r="G725" s="1" t="s">
        <v>1055</v>
      </c>
      <c r="H725" s="1">
        <v>0</v>
      </c>
      <c r="I725" s="1">
        <v>2</v>
      </c>
      <c r="J725" s="1">
        <v>67</v>
      </c>
      <c r="K725" s="1">
        <v>44</v>
      </c>
      <c r="L725" s="1" t="s">
        <v>72</v>
      </c>
      <c r="M725">
        <f t="shared" si="33"/>
        <v>0</v>
      </c>
      <c r="N725">
        <f>+Table2[[#This Row],[TOTAL_CANT_UTILIZADA]]/Table2[[#This Row],[TOTAL_SECCIONES]]</f>
        <v>22</v>
      </c>
      <c r="O725">
        <f t="shared" si="34"/>
        <v>0</v>
      </c>
      <c r="P725">
        <f t="shared" si="35"/>
        <v>0</v>
      </c>
    </row>
    <row r="726" spans="1:16" hidden="1" x14ac:dyDescent="0.2">
      <c r="A726" s="1" t="s">
        <v>12</v>
      </c>
      <c r="B726" s="1" t="s">
        <v>13</v>
      </c>
      <c r="C726" s="1" t="s">
        <v>1432</v>
      </c>
      <c r="D726" s="1" t="s">
        <v>69</v>
      </c>
      <c r="E726" s="1" t="s">
        <v>1378</v>
      </c>
      <c r="F726" s="1" t="s">
        <v>50</v>
      </c>
      <c r="G726" s="1" t="s">
        <v>1055</v>
      </c>
      <c r="H726" s="1">
        <v>0</v>
      </c>
      <c r="I726" s="1">
        <v>2</v>
      </c>
      <c r="J726" s="1">
        <v>5</v>
      </c>
      <c r="K726" s="1">
        <v>3</v>
      </c>
      <c r="L726" s="1" t="s">
        <v>19</v>
      </c>
      <c r="M726">
        <f t="shared" si="33"/>
        <v>0</v>
      </c>
      <c r="N726">
        <f>+Table2[[#This Row],[TOTAL_CANT_UTILIZADA]]/Table2[[#This Row],[TOTAL_SECCIONES]]</f>
        <v>1.5</v>
      </c>
      <c r="O726">
        <f t="shared" si="34"/>
        <v>0</v>
      </c>
      <c r="P726">
        <f t="shared" si="35"/>
        <v>0</v>
      </c>
    </row>
    <row r="727" spans="1:16" hidden="1" x14ac:dyDescent="0.2">
      <c r="A727" s="1" t="s">
        <v>12</v>
      </c>
      <c r="B727" s="1" t="s">
        <v>13</v>
      </c>
      <c r="C727" s="1" t="s">
        <v>1433</v>
      </c>
      <c r="D727" s="1" t="s">
        <v>783</v>
      </c>
      <c r="E727" s="1" t="s">
        <v>1378</v>
      </c>
      <c r="F727" s="1" t="s">
        <v>50</v>
      </c>
      <c r="G727" s="1" t="s">
        <v>1055</v>
      </c>
      <c r="H727" s="1">
        <v>0</v>
      </c>
      <c r="I727" s="1">
        <v>7</v>
      </c>
      <c r="J727" s="1">
        <v>36</v>
      </c>
      <c r="K727" s="1">
        <v>30</v>
      </c>
      <c r="L727" s="1" t="s">
        <v>227</v>
      </c>
      <c r="M727">
        <f t="shared" si="33"/>
        <v>0</v>
      </c>
      <c r="N727">
        <f>+Table2[[#This Row],[TOTAL_CANT_UTILIZADA]]/Table2[[#This Row],[TOTAL_SECCIONES]]</f>
        <v>4.2857142857142856</v>
      </c>
      <c r="O727">
        <f t="shared" si="34"/>
        <v>0</v>
      </c>
      <c r="P727">
        <f t="shared" si="35"/>
        <v>0</v>
      </c>
    </row>
    <row r="728" spans="1:16" hidden="1" x14ac:dyDescent="0.2">
      <c r="A728" s="1" t="s">
        <v>12</v>
      </c>
      <c r="B728" s="1" t="s">
        <v>13</v>
      </c>
      <c r="C728" s="1" t="s">
        <v>1434</v>
      </c>
      <c r="D728" s="1" t="s">
        <v>1435</v>
      </c>
      <c r="E728" s="1" t="s">
        <v>1378</v>
      </c>
      <c r="F728" s="1" t="s">
        <v>50</v>
      </c>
      <c r="G728" s="1" t="s">
        <v>1055</v>
      </c>
      <c r="H728" s="1">
        <v>3</v>
      </c>
      <c r="I728" s="1">
        <v>1</v>
      </c>
      <c r="J728" s="1">
        <v>30</v>
      </c>
      <c r="K728" s="1">
        <v>19</v>
      </c>
      <c r="L728" s="1" t="s">
        <v>25</v>
      </c>
      <c r="M728">
        <f t="shared" si="33"/>
        <v>57</v>
      </c>
      <c r="N728">
        <f>+Table2[[#This Row],[TOTAL_CANT_UTILIZADA]]/Table2[[#This Row],[TOTAL_SECCIONES]]</f>
        <v>19</v>
      </c>
      <c r="O728">
        <f t="shared" si="34"/>
        <v>0.25</v>
      </c>
      <c r="P728">
        <f t="shared" si="35"/>
        <v>0.25</v>
      </c>
    </row>
    <row r="729" spans="1:16" hidden="1" x14ac:dyDescent="0.2">
      <c r="A729" s="1" t="s">
        <v>12</v>
      </c>
      <c r="B729" s="1" t="s">
        <v>13</v>
      </c>
      <c r="C729" s="1" t="s">
        <v>1436</v>
      </c>
      <c r="D729" s="1" t="s">
        <v>1437</v>
      </c>
      <c r="E729" s="1" t="s">
        <v>1378</v>
      </c>
      <c r="F729" s="1" t="s">
        <v>50</v>
      </c>
      <c r="G729" s="1" t="s">
        <v>1055</v>
      </c>
      <c r="H729" s="1">
        <v>3</v>
      </c>
      <c r="I729" s="1">
        <v>1</v>
      </c>
      <c r="J729" s="1">
        <v>30</v>
      </c>
      <c r="K729" s="1">
        <v>13</v>
      </c>
      <c r="L729" s="1" t="s">
        <v>25</v>
      </c>
      <c r="M729">
        <f t="shared" si="33"/>
        <v>39</v>
      </c>
      <c r="N729">
        <f>+Table2[[#This Row],[TOTAL_CANT_UTILIZADA]]/Table2[[#This Row],[TOTAL_SECCIONES]]</f>
        <v>13</v>
      </c>
      <c r="O729">
        <f t="shared" si="34"/>
        <v>0.25</v>
      </c>
      <c r="P729">
        <f t="shared" si="35"/>
        <v>0.25</v>
      </c>
    </row>
    <row r="730" spans="1:16" x14ac:dyDescent="0.2">
      <c r="A730" s="1" t="s">
        <v>12</v>
      </c>
      <c r="B730" s="1" t="s">
        <v>13</v>
      </c>
      <c r="C730" s="1" t="s">
        <v>1438</v>
      </c>
      <c r="D730" s="1" t="s">
        <v>1439</v>
      </c>
      <c r="E730" s="1" t="s">
        <v>1440</v>
      </c>
      <c r="F730" s="1" t="s">
        <v>17</v>
      </c>
      <c r="G730" s="1" t="s">
        <v>1055</v>
      </c>
      <c r="H730" s="1">
        <v>3</v>
      </c>
      <c r="I730" s="1">
        <v>1</v>
      </c>
      <c r="J730" s="1">
        <v>15</v>
      </c>
      <c r="K730" s="1">
        <v>8</v>
      </c>
      <c r="L730" s="1" t="s">
        <v>25</v>
      </c>
      <c r="M730">
        <f t="shared" si="33"/>
        <v>24</v>
      </c>
      <c r="N730">
        <f>+Table2[[#This Row],[TOTAL_CANT_UTILIZADA]]/Table2[[#This Row],[TOTAL_SECCIONES]]</f>
        <v>8</v>
      </c>
      <c r="O730">
        <f t="shared" si="34"/>
        <v>0.25</v>
      </c>
      <c r="P730">
        <f t="shared" si="35"/>
        <v>0.25</v>
      </c>
    </row>
    <row r="731" spans="1:16" x14ac:dyDescent="0.2">
      <c r="A731" s="1" t="s">
        <v>12</v>
      </c>
      <c r="B731" s="1" t="s">
        <v>13</v>
      </c>
      <c r="C731" s="1" t="s">
        <v>1441</v>
      </c>
      <c r="D731" s="1" t="s">
        <v>1442</v>
      </c>
      <c r="E731" s="1" t="s">
        <v>1440</v>
      </c>
      <c r="F731" s="1" t="s">
        <v>17</v>
      </c>
      <c r="G731" s="1" t="s">
        <v>1055</v>
      </c>
      <c r="H731" s="1">
        <v>3</v>
      </c>
      <c r="I731" s="1">
        <v>1</v>
      </c>
      <c r="J731" s="1">
        <v>10</v>
      </c>
      <c r="K731" s="1">
        <v>3</v>
      </c>
      <c r="L731" s="1" t="s">
        <v>25</v>
      </c>
      <c r="M731">
        <f t="shared" si="33"/>
        <v>9</v>
      </c>
      <c r="N731">
        <f>+Table2[[#This Row],[TOTAL_CANT_UTILIZADA]]/Table2[[#This Row],[TOTAL_SECCIONES]]</f>
        <v>3</v>
      </c>
      <c r="O731">
        <f t="shared" si="34"/>
        <v>0.25</v>
      </c>
      <c r="P731">
        <f t="shared" si="35"/>
        <v>0.25</v>
      </c>
    </row>
    <row r="732" spans="1:16" x14ac:dyDescent="0.2">
      <c r="A732" s="1" t="s">
        <v>12</v>
      </c>
      <c r="B732" s="1" t="s">
        <v>13</v>
      </c>
      <c r="C732" s="1" t="s">
        <v>1443</v>
      </c>
      <c r="D732" s="1" t="s">
        <v>64</v>
      </c>
      <c r="E732" s="1" t="s">
        <v>1440</v>
      </c>
      <c r="F732" s="1" t="s">
        <v>17</v>
      </c>
      <c r="G732" s="1" t="s">
        <v>1055</v>
      </c>
      <c r="H732" s="1">
        <v>1</v>
      </c>
      <c r="I732" s="1">
        <v>3</v>
      </c>
      <c r="J732" s="1">
        <v>50</v>
      </c>
      <c r="K732" s="1">
        <v>23</v>
      </c>
      <c r="L732" s="1" t="s">
        <v>65</v>
      </c>
      <c r="M732">
        <f t="shared" si="33"/>
        <v>23</v>
      </c>
      <c r="N732">
        <f>+Table2[[#This Row],[TOTAL_CANT_UTILIZADA]]/Table2[[#This Row],[TOTAL_SECCIONES]]</f>
        <v>7.666666666666667</v>
      </c>
      <c r="O732">
        <f t="shared" si="34"/>
        <v>8.3333333333333329E-2</v>
      </c>
      <c r="P732">
        <f t="shared" si="35"/>
        <v>0.25</v>
      </c>
    </row>
    <row r="733" spans="1:16" x14ac:dyDescent="0.2">
      <c r="A733" s="1" t="s">
        <v>12</v>
      </c>
      <c r="B733" s="1" t="s">
        <v>13</v>
      </c>
      <c r="C733" s="1" t="s">
        <v>1444</v>
      </c>
      <c r="D733" s="1" t="s">
        <v>1445</v>
      </c>
      <c r="E733" s="1" t="s">
        <v>1440</v>
      </c>
      <c r="F733" s="1" t="s">
        <v>17</v>
      </c>
      <c r="G733" s="1" t="s">
        <v>1055</v>
      </c>
      <c r="H733" s="1">
        <v>3</v>
      </c>
      <c r="I733" s="1">
        <v>1</v>
      </c>
      <c r="J733" s="1">
        <v>15</v>
      </c>
      <c r="K733" s="1">
        <v>12</v>
      </c>
      <c r="L733" s="1" t="s">
        <v>25</v>
      </c>
      <c r="M733">
        <f t="shared" si="33"/>
        <v>36</v>
      </c>
      <c r="N733">
        <f>+Table2[[#This Row],[TOTAL_CANT_UTILIZADA]]/Table2[[#This Row],[TOTAL_SECCIONES]]</f>
        <v>12</v>
      </c>
      <c r="O733">
        <f t="shared" si="34"/>
        <v>0.25</v>
      </c>
      <c r="P733">
        <f t="shared" si="35"/>
        <v>0.25</v>
      </c>
    </row>
    <row r="734" spans="1:16" x14ac:dyDescent="0.2">
      <c r="A734" s="1" t="s">
        <v>12</v>
      </c>
      <c r="B734" s="1" t="s">
        <v>13</v>
      </c>
      <c r="C734" s="1" t="s">
        <v>1446</v>
      </c>
      <c r="D734" s="1" t="s">
        <v>1447</v>
      </c>
      <c r="E734" s="1" t="s">
        <v>1440</v>
      </c>
      <c r="F734" s="1" t="s">
        <v>17</v>
      </c>
      <c r="G734" s="1" t="s">
        <v>1055</v>
      </c>
      <c r="H734" s="1">
        <v>3</v>
      </c>
      <c r="I734" s="1">
        <v>1</v>
      </c>
      <c r="J734" s="1">
        <v>12</v>
      </c>
      <c r="K734" s="1">
        <v>12</v>
      </c>
      <c r="L734" s="1" t="s">
        <v>25</v>
      </c>
      <c r="M734">
        <f t="shared" si="33"/>
        <v>36</v>
      </c>
      <c r="N734">
        <f>+Table2[[#This Row],[TOTAL_CANT_UTILIZADA]]/Table2[[#This Row],[TOTAL_SECCIONES]]</f>
        <v>12</v>
      </c>
      <c r="O734">
        <f t="shared" si="34"/>
        <v>0.25</v>
      </c>
      <c r="P734">
        <f t="shared" si="35"/>
        <v>0.25</v>
      </c>
    </row>
    <row r="735" spans="1:16" x14ac:dyDescent="0.2">
      <c r="A735" s="1" t="s">
        <v>12</v>
      </c>
      <c r="B735" s="1" t="s">
        <v>13</v>
      </c>
      <c r="C735" s="1" t="s">
        <v>1448</v>
      </c>
      <c r="D735" s="1" t="s">
        <v>217</v>
      </c>
      <c r="E735" s="1" t="s">
        <v>1440</v>
      </c>
      <c r="F735" s="1" t="s">
        <v>17</v>
      </c>
      <c r="G735" s="1" t="s">
        <v>1055</v>
      </c>
      <c r="H735" s="1">
        <v>0</v>
      </c>
      <c r="I735" s="1">
        <v>18</v>
      </c>
      <c r="J735" s="1">
        <v>65</v>
      </c>
      <c r="K735" s="1">
        <v>29</v>
      </c>
      <c r="L735" s="1" t="s">
        <v>19</v>
      </c>
      <c r="M735">
        <f t="shared" si="33"/>
        <v>0</v>
      </c>
      <c r="N735">
        <f>+Table2[[#This Row],[TOTAL_CANT_UTILIZADA]]/Table2[[#This Row],[TOTAL_SECCIONES]]</f>
        <v>1.6111111111111112</v>
      </c>
      <c r="O735">
        <f t="shared" si="34"/>
        <v>0</v>
      </c>
      <c r="P735">
        <f t="shared" si="35"/>
        <v>0</v>
      </c>
    </row>
    <row r="736" spans="1:16" x14ac:dyDescent="0.2">
      <c r="A736" s="1" t="s">
        <v>12</v>
      </c>
      <c r="B736" s="1" t="s">
        <v>13</v>
      </c>
      <c r="C736" s="1" t="s">
        <v>1449</v>
      </c>
      <c r="D736" s="1" t="s">
        <v>1450</v>
      </c>
      <c r="E736" s="1" t="s">
        <v>1440</v>
      </c>
      <c r="F736" s="1" t="s">
        <v>17</v>
      </c>
      <c r="G736" s="1" t="s">
        <v>1055</v>
      </c>
      <c r="H736" s="1">
        <v>3</v>
      </c>
      <c r="I736" s="1">
        <v>1</v>
      </c>
      <c r="J736" s="1">
        <v>15</v>
      </c>
      <c r="K736" s="1">
        <v>13</v>
      </c>
      <c r="L736" s="1" t="s">
        <v>25</v>
      </c>
      <c r="M736">
        <f t="shared" si="33"/>
        <v>39</v>
      </c>
      <c r="N736">
        <f>+Table2[[#This Row],[TOTAL_CANT_UTILIZADA]]/Table2[[#This Row],[TOTAL_SECCIONES]]</f>
        <v>13</v>
      </c>
      <c r="O736">
        <f t="shared" si="34"/>
        <v>0.25</v>
      </c>
      <c r="P736">
        <f t="shared" si="35"/>
        <v>0.25</v>
      </c>
    </row>
    <row r="737" spans="1:16" x14ac:dyDescent="0.2">
      <c r="A737" s="1" t="s">
        <v>12</v>
      </c>
      <c r="B737" s="1" t="s">
        <v>13</v>
      </c>
      <c r="C737" s="1" t="s">
        <v>1451</v>
      </c>
      <c r="D737" s="1" t="s">
        <v>1452</v>
      </c>
      <c r="E737" s="1" t="s">
        <v>1440</v>
      </c>
      <c r="F737" s="1" t="s">
        <v>17</v>
      </c>
      <c r="G737" s="1" t="s">
        <v>1055</v>
      </c>
      <c r="H737" s="1">
        <v>3</v>
      </c>
      <c r="I737" s="1">
        <v>1</v>
      </c>
      <c r="J737" s="1">
        <v>15</v>
      </c>
      <c r="K737" s="1">
        <v>2</v>
      </c>
      <c r="L737" s="1" t="s">
        <v>25</v>
      </c>
      <c r="M737">
        <f t="shared" si="33"/>
        <v>6</v>
      </c>
      <c r="N737">
        <f>+Table2[[#This Row],[TOTAL_CANT_UTILIZADA]]/Table2[[#This Row],[TOTAL_SECCIONES]]</f>
        <v>2</v>
      </c>
      <c r="O737">
        <f t="shared" si="34"/>
        <v>0.25</v>
      </c>
      <c r="P737">
        <f t="shared" si="35"/>
        <v>0.25</v>
      </c>
    </row>
    <row r="738" spans="1:16" x14ac:dyDescent="0.2">
      <c r="A738" s="1" t="s">
        <v>12</v>
      </c>
      <c r="B738" s="1" t="s">
        <v>13</v>
      </c>
      <c r="C738" s="1" t="s">
        <v>1453</v>
      </c>
      <c r="D738" s="1" t="s">
        <v>1454</v>
      </c>
      <c r="E738" s="1" t="s">
        <v>1440</v>
      </c>
      <c r="F738" s="1" t="s">
        <v>17</v>
      </c>
      <c r="G738" s="1" t="s">
        <v>1055</v>
      </c>
      <c r="H738" s="1">
        <v>3</v>
      </c>
      <c r="I738" s="1">
        <v>1</v>
      </c>
      <c r="J738" s="1">
        <v>15</v>
      </c>
      <c r="K738" s="1">
        <v>4</v>
      </c>
      <c r="L738" s="1" t="s">
        <v>25</v>
      </c>
      <c r="M738">
        <f t="shared" si="33"/>
        <v>12</v>
      </c>
      <c r="N738">
        <f>+Table2[[#This Row],[TOTAL_CANT_UTILIZADA]]/Table2[[#This Row],[TOTAL_SECCIONES]]</f>
        <v>4</v>
      </c>
      <c r="O738">
        <f t="shared" si="34"/>
        <v>0.25</v>
      </c>
      <c r="P738">
        <f t="shared" si="35"/>
        <v>0.25</v>
      </c>
    </row>
    <row r="739" spans="1:16" x14ac:dyDescent="0.2">
      <c r="A739" s="1" t="s">
        <v>12</v>
      </c>
      <c r="B739" s="1" t="s">
        <v>13</v>
      </c>
      <c r="C739" s="1" t="s">
        <v>1455</v>
      </c>
      <c r="D739" s="1" t="s">
        <v>1456</v>
      </c>
      <c r="E739" s="1" t="s">
        <v>1440</v>
      </c>
      <c r="F739" s="1" t="s">
        <v>17</v>
      </c>
      <c r="G739" s="1" t="s">
        <v>1055</v>
      </c>
      <c r="H739" s="1">
        <v>3</v>
      </c>
      <c r="I739" s="1">
        <v>1</v>
      </c>
      <c r="J739" s="1">
        <v>10</v>
      </c>
      <c r="K739" s="1">
        <v>3</v>
      </c>
      <c r="L739" s="1" t="s">
        <v>25</v>
      </c>
      <c r="M739">
        <f t="shared" si="33"/>
        <v>9</v>
      </c>
      <c r="N739">
        <f>+Table2[[#This Row],[TOTAL_CANT_UTILIZADA]]/Table2[[#This Row],[TOTAL_SECCIONES]]</f>
        <v>3</v>
      </c>
      <c r="O739">
        <f t="shared" si="34"/>
        <v>0.25</v>
      </c>
      <c r="P739">
        <f t="shared" si="35"/>
        <v>0.25</v>
      </c>
    </row>
    <row r="740" spans="1:16" x14ac:dyDescent="0.2">
      <c r="A740" s="1" t="s">
        <v>12</v>
      </c>
      <c r="B740" s="1" t="s">
        <v>13</v>
      </c>
      <c r="C740" s="1" t="s">
        <v>1457</v>
      </c>
      <c r="D740" s="1" t="s">
        <v>1458</v>
      </c>
      <c r="E740" s="1" t="s">
        <v>1440</v>
      </c>
      <c r="F740" s="1" t="s">
        <v>17</v>
      </c>
      <c r="G740" s="1" t="s">
        <v>1055</v>
      </c>
      <c r="H740" s="1">
        <v>0</v>
      </c>
      <c r="I740" s="1">
        <v>1</v>
      </c>
      <c r="J740" s="1">
        <v>1</v>
      </c>
      <c r="K740" s="1">
        <v>1</v>
      </c>
      <c r="L740" s="1" t="s">
        <v>19</v>
      </c>
      <c r="M740">
        <f t="shared" si="33"/>
        <v>0</v>
      </c>
      <c r="N740">
        <f>+Table2[[#This Row],[TOTAL_CANT_UTILIZADA]]/Table2[[#This Row],[TOTAL_SECCIONES]]</f>
        <v>1</v>
      </c>
      <c r="O740">
        <f t="shared" si="34"/>
        <v>0</v>
      </c>
      <c r="P740">
        <f t="shared" si="35"/>
        <v>0</v>
      </c>
    </row>
    <row r="741" spans="1:16" hidden="1" x14ac:dyDescent="0.2">
      <c r="A741" s="1" t="s">
        <v>12</v>
      </c>
      <c r="B741" s="1" t="s">
        <v>13</v>
      </c>
      <c r="C741" s="1" t="s">
        <v>1459</v>
      </c>
      <c r="D741" s="1" t="s">
        <v>1460</v>
      </c>
      <c r="E741" s="1" t="s">
        <v>1440</v>
      </c>
      <c r="F741" s="1" t="s">
        <v>50</v>
      </c>
      <c r="G741" s="1" t="s">
        <v>1055</v>
      </c>
      <c r="H741" s="1">
        <v>2</v>
      </c>
      <c r="I741" s="1">
        <v>1</v>
      </c>
      <c r="J741" s="1">
        <v>24</v>
      </c>
      <c r="K741" s="1">
        <v>24</v>
      </c>
      <c r="L741" s="1" t="s">
        <v>25</v>
      </c>
      <c r="M741">
        <f t="shared" si="33"/>
        <v>48</v>
      </c>
      <c r="N741">
        <f>+Table2[[#This Row],[TOTAL_CANT_UTILIZADA]]/Table2[[#This Row],[TOTAL_SECCIONES]]</f>
        <v>24</v>
      </c>
      <c r="O741">
        <f t="shared" si="34"/>
        <v>0.16666666666666666</v>
      </c>
      <c r="P741">
        <f t="shared" si="35"/>
        <v>0.16666666666666666</v>
      </c>
    </row>
    <row r="742" spans="1:16" hidden="1" x14ac:dyDescent="0.2">
      <c r="A742" s="1" t="s">
        <v>12</v>
      </c>
      <c r="B742" s="1" t="s">
        <v>13</v>
      </c>
      <c r="C742" s="1" t="s">
        <v>1461</v>
      </c>
      <c r="D742" s="1" t="s">
        <v>1462</v>
      </c>
      <c r="E742" s="1" t="s">
        <v>1440</v>
      </c>
      <c r="F742" s="1" t="s">
        <v>50</v>
      </c>
      <c r="G742" s="1" t="s">
        <v>1055</v>
      </c>
      <c r="H742" s="1">
        <v>3</v>
      </c>
      <c r="I742" s="1">
        <v>3</v>
      </c>
      <c r="J742" s="1">
        <v>137</v>
      </c>
      <c r="K742" s="1">
        <v>136</v>
      </c>
      <c r="L742" s="1" t="s">
        <v>25</v>
      </c>
      <c r="M742">
        <f t="shared" si="33"/>
        <v>408</v>
      </c>
      <c r="N742">
        <f>+Table2[[#This Row],[TOTAL_CANT_UTILIZADA]]/Table2[[#This Row],[TOTAL_SECCIONES]]</f>
        <v>45.333333333333336</v>
      </c>
      <c r="O742">
        <f t="shared" si="34"/>
        <v>0.25</v>
      </c>
      <c r="P742">
        <f t="shared" si="35"/>
        <v>0.75</v>
      </c>
    </row>
    <row r="743" spans="1:16" hidden="1" x14ac:dyDescent="0.2">
      <c r="A743" s="1" t="s">
        <v>12</v>
      </c>
      <c r="B743" s="1" t="s">
        <v>13</v>
      </c>
      <c r="C743" s="1" t="s">
        <v>1463</v>
      </c>
      <c r="D743" s="1" t="s">
        <v>1464</v>
      </c>
      <c r="E743" s="1" t="s">
        <v>1440</v>
      </c>
      <c r="F743" s="1" t="s">
        <v>50</v>
      </c>
      <c r="G743" s="1" t="s">
        <v>1055</v>
      </c>
      <c r="H743" s="1">
        <v>3</v>
      </c>
      <c r="I743" s="1">
        <v>2</v>
      </c>
      <c r="J743" s="1">
        <v>69</v>
      </c>
      <c r="K743" s="1">
        <v>68</v>
      </c>
      <c r="L743" s="1" t="s">
        <v>25</v>
      </c>
      <c r="M743">
        <f t="shared" si="33"/>
        <v>204</v>
      </c>
      <c r="N743">
        <f>+Table2[[#This Row],[TOTAL_CANT_UTILIZADA]]/Table2[[#This Row],[TOTAL_SECCIONES]]</f>
        <v>34</v>
      </c>
      <c r="O743">
        <f t="shared" si="34"/>
        <v>0.25</v>
      </c>
      <c r="P743">
        <f t="shared" si="35"/>
        <v>0.5</v>
      </c>
    </row>
    <row r="744" spans="1:16" hidden="1" x14ac:dyDescent="0.2">
      <c r="A744" s="1" t="s">
        <v>12</v>
      </c>
      <c r="B744" s="1" t="s">
        <v>13</v>
      </c>
      <c r="C744" s="1" t="s">
        <v>1465</v>
      </c>
      <c r="D744" s="1" t="s">
        <v>1466</v>
      </c>
      <c r="E744" s="1" t="s">
        <v>1440</v>
      </c>
      <c r="F744" s="1" t="s">
        <v>50</v>
      </c>
      <c r="G744" s="1" t="s">
        <v>1055</v>
      </c>
      <c r="H744" s="1">
        <v>3</v>
      </c>
      <c r="I744" s="1">
        <v>1</v>
      </c>
      <c r="J744" s="1">
        <v>20</v>
      </c>
      <c r="K744" s="1">
        <v>12</v>
      </c>
      <c r="L744" s="1" t="s">
        <v>25</v>
      </c>
      <c r="M744">
        <f t="shared" si="33"/>
        <v>36</v>
      </c>
      <c r="N744">
        <f>+Table2[[#This Row],[TOTAL_CANT_UTILIZADA]]/Table2[[#This Row],[TOTAL_SECCIONES]]</f>
        <v>12</v>
      </c>
      <c r="O744">
        <f t="shared" si="34"/>
        <v>0.25</v>
      </c>
      <c r="P744">
        <f t="shared" si="35"/>
        <v>0.25</v>
      </c>
    </row>
    <row r="745" spans="1:16" hidden="1" x14ac:dyDescent="0.2">
      <c r="A745" s="1" t="s">
        <v>12</v>
      </c>
      <c r="B745" s="1" t="s">
        <v>13</v>
      </c>
      <c r="C745" s="1" t="s">
        <v>1467</v>
      </c>
      <c r="D745" s="1" t="s">
        <v>1468</v>
      </c>
      <c r="E745" s="1" t="s">
        <v>1440</v>
      </c>
      <c r="F745" s="1" t="s">
        <v>50</v>
      </c>
      <c r="G745" s="1" t="s">
        <v>1055</v>
      </c>
      <c r="H745" s="1">
        <v>3</v>
      </c>
      <c r="I745" s="1">
        <v>3</v>
      </c>
      <c r="J745" s="1">
        <v>92</v>
      </c>
      <c r="K745" s="1">
        <v>86</v>
      </c>
      <c r="L745" s="1" t="s">
        <v>25</v>
      </c>
      <c r="M745">
        <f t="shared" si="33"/>
        <v>258</v>
      </c>
      <c r="N745">
        <f>+Table2[[#This Row],[TOTAL_CANT_UTILIZADA]]/Table2[[#This Row],[TOTAL_SECCIONES]]</f>
        <v>28.666666666666668</v>
      </c>
      <c r="O745">
        <f t="shared" si="34"/>
        <v>0.25</v>
      </c>
      <c r="P745">
        <f t="shared" si="35"/>
        <v>0.75</v>
      </c>
    </row>
    <row r="746" spans="1:16" hidden="1" x14ac:dyDescent="0.2">
      <c r="A746" s="1" t="s">
        <v>12</v>
      </c>
      <c r="B746" s="1" t="s">
        <v>13</v>
      </c>
      <c r="C746" s="1" t="s">
        <v>1469</v>
      </c>
      <c r="D746" s="1" t="s">
        <v>1470</v>
      </c>
      <c r="E746" s="1" t="s">
        <v>1440</v>
      </c>
      <c r="F746" s="1" t="s">
        <v>50</v>
      </c>
      <c r="G746" s="1" t="s">
        <v>1055</v>
      </c>
      <c r="H746" s="1">
        <v>3</v>
      </c>
      <c r="I746" s="1">
        <v>3</v>
      </c>
      <c r="J746" s="1">
        <v>76</v>
      </c>
      <c r="K746" s="1">
        <v>65</v>
      </c>
      <c r="L746" s="1" t="s">
        <v>25</v>
      </c>
      <c r="M746">
        <f t="shared" si="33"/>
        <v>195</v>
      </c>
      <c r="N746">
        <f>+Table2[[#This Row],[TOTAL_CANT_UTILIZADA]]/Table2[[#This Row],[TOTAL_SECCIONES]]</f>
        <v>21.666666666666668</v>
      </c>
      <c r="O746">
        <f t="shared" si="34"/>
        <v>0.25</v>
      </c>
      <c r="P746">
        <f t="shared" si="35"/>
        <v>0.75</v>
      </c>
    </row>
    <row r="747" spans="1:16" hidden="1" x14ac:dyDescent="0.2">
      <c r="A747" s="1" t="s">
        <v>12</v>
      </c>
      <c r="B747" s="1" t="s">
        <v>13</v>
      </c>
      <c r="C747" s="1" t="s">
        <v>1471</v>
      </c>
      <c r="D747" s="1" t="s">
        <v>1472</v>
      </c>
      <c r="E747" s="1" t="s">
        <v>1440</v>
      </c>
      <c r="F747" s="1" t="s">
        <v>50</v>
      </c>
      <c r="G747" s="1" t="s">
        <v>1055</v>
      </c>
      <c r="H747" s="1">
        <v>3</v>
      </c>
      <c r="I747" s="1">
        <v>3</v>
      </c>
      <c r="J747" s="1">
        <v>91</v>
      </c>
      <c r="K747" s="1">
        <v>73</v>
      </c>
      <c r="L747" s="1" t="s">
        <v>25</v>
      </c>
      <c r="M747">
        <f t="shared" si="33"/>
        <v>219</v>
      </c>
      <c r="N747">
        <f>+Table2[[#This Row],[TOTAL_CANT_UTILIZADA]]/Table2[[#This Row],[TOTAL_SECCIONES]]</f>
        <v>24.333333333333332</v>
      </c>
      <c r="O747">
        <f t="shared" si="34"/>
        <v>0.25</v>
      </c>
      <c r="P747">
        <f t="shared" si="35"/>
        <v>0.75</v>
      </c>
    </row>
    <row r="748" spans="1:16" hidden="1" x14ac:dyDescent="0.2">
      <c r="A748" s="1" t="s">
        <v>12</v>
      </c>
      <c r="B748" s="1" t="s">
        <v>13</v>
      </c>
      <c r="C748" s="1" t="s">
        <v>1473</v>
      </c>
      <c r="D748" s="1" t="s">
        <v>1474</v>
      </c>
      <c r="E748" s="1" t="s">
        <v>1440</v>
      </c>
      <c r="F748" s="1" t="s">
        <v>50</v>
      </c>
      <c r="G748" s="1" t="s">
        <v>1055</v>
      </c>
      <c r="H748" s="1">
        <v>3</v>
      </c>
      <c r="I748" s="1">
        <v>3</v>
      </c>
      <c r="J748" s="1">
        <v>85</v>
      </c>
      <c r="K748" s="1">
        <v>80</v>
      </c>
      <c r="L748" s="1" t="s">
        <v>25</v>
      </c>
      <c r="M748">
        <f t="shared" si="33"/>
        <v>240</v>
      </c>
      <c r="N748">
        <f>+Table2[[#This Row],[TOTAL_CANT_UTILIZADA]]/Table2[[#This Row],[TOTAL_SECCIONES]]</f>
        <v>26.666666666666668</v>
      </c>
      <c r="O748">
        <f t="shared" si="34"/>
        <v>0.25</v>
      </c>
      <c r="P748">
        <f t="shared" si="35"/>
        <v>0.75</v>
      </c>
    </row>
    <row r="749" spans="1:16" hidden="1" x14ac:dyDescent="0.2">
      <c r="A749" s="1" t="s">
        <v>12</v>
      </c>
      <c r="B749" s="1" t="s">
        <v>13</v>
      </c>
      <c r="C749" s="1" t="s">
        <v>1475</v>
      </c>
      <c r="D749" s="1" t="s">
        <v>1476</v>
      </c>
      <c r="E749" s="1" t="s">
        <v>1440</v>
      </c>
      <c r="F749" s="1" t="s">
        <v>50</v>
      </c>
      <c r="G749" s="1" t="s">
        <v>1055</v>
      </c>
      <c r="H749" s="1">
        <v>3</v>
      </c>
      <c r="I749" s="1">
        <v>1</v>
      </c>
      <c r="J749" s="1">
        <v>20</v>
      </c>
      <c r="K749" s="1">
        <v>9</v>
      </c>
      <c r="L749" s="1" t="s">
        <v>25</v>
      </c>
      <c r="M749">
        <f t="shared" si="33"/>
        <v>27</v>
      </c>
      <c r="N749">
        <f>+Table2[[#This Row],[TOTAL_CANT_UTILIZADA]]/Table2[[#This Row],[TOTAL_SECCIONES]]</f>
        <v>9</v>
      </c>
      <c r="O749">
        <f t="shared" si="34"/>
        <v>0.25</v>
      </c>
      <c r="P749">
        <f t="shared" si="35"/>
        <v>0.25</v>
      </c>
    </row>
    <row r="750" spans="1:16" hidden="1" x14ac:dyDescent="0.2">
      <c r="A750" s="1" t="s">
        <v>12</v>
      </c>
      <c r="B750" s="1" t="s">
        <v>13</v>
      </c>
      <c r="C750" s="1" t="s">
        <v>1477</v>
      </c>
      <c r="D750" s="1" t="s">
        <v>1478</v>
      </c>
      <c r="E750" s="1" t="s">
        <v>1440</v>
      </c>
      <c r="F750" s="1" t="s">
        <v>50</v>
      </c>
      <c r="G750" s="1" t="s">
        <v>1055</v>
      </c>
      <c r="H750" s="1">
        <v>3</v>
      </c>
      <c r="I750" s="1">
        <v>1</v>
      </c>
      <c r="J750" s="1">
        <v>25</v>
      </c>
      <c r="K750" s="1">
        <v>13</v>
      </c>
      <c r="L750" s="1" t="s">
        <v>25</v>
      </c>
      <c r="M750">
        <f t="shared" si="33"/>
        <v>39</v>
      </c>
      <c r="N750">
        <f>+Table2[[#This Row],[TOTAL_CANT_UTILIZADA]]/Table2[[#This Row],[TOTAL_SECCIONES]]</f>
        <v>13</v>
      </c>
      <c r="O750">
        <f t="shared" si="34"/>
        <v>0.25</v>
      </c>
      <c r="P750">
        <f t="shared" si="35"/>
        <v>0.25</v>
      </c>
    </row>
    <row r="751" spans="1:16" hidden="1" x14ac:dyDescent="0.2">
      <c r="A751" s="1" t="s">
        <v>12</v>
      </c>
      <c r="B751" s="1" t="s">
        <v>13</v>
      </c>
      <c r="C751" s="1" t="s">
        <v>1479</v>
      </c>
      <c r="D751" s="1" t="s">
        <v>1480</v>
      </c>
      <c r="E751" s="1" t="s">
        <v>1440</v>
      </c>
      <c r="F751" s="1" t="s">
        <v>50</v>
      </c>
      <c r="G751" s="1" t="s">
        <v>1055</v>
      </c>
      <c r="H751" s="1">
        <v>3</v>
      </c>
      <c r="I751" s="1">
        <v>4</v>
      </c>
      <c r="J751" s="1">
        <v>141</v>
      </c>
      <c r="K751" s="1">
        <v>103</v>
      </c>
      <c r="L751" s="1" t="s">
        <v>25</v>
      </c>
      <c r="M751">
        <f t="shared" si="33"/>
        <v>309</v>
      </c>
      <c r="N751">
        <f>+Table2[[#This Row],[TOTAL_CANT_UTILIZADA]]/Table2[[#This Row],[TOTAL_SECCIONES]]</f>
        <v>25.75</v>
      </c>
      <c r="O751">
        <f t="shared" si="34"/>
        <v>0.25</v>
      </c>
      <c r="P751">
        <f t="shared" si="35"/>
        <v>1</v>
      </c>
    </row>
    <row r="752" spans="1:16" hidden="1" x14ac:dyDescent="0.2">
      <c r="A752" s="1" t="s">
        <v>12</v>
      </c>
      <c r="B752" s="1" t="s">
        <v>13</v>
      </c>
      <c r="C752" s="1" t="s">
        <v>1481</v>
      </c>
      <c r="D752" s="1" t="s">
        <v>1482</v>
      </c>
      <c r="E752" s="1" t="s">
        <v>1440</v>
      </c>
      <c r="F752" s="1" t="s">
        <v>50</v>
      </c>
      <c r="G752" s="1" t="s">
        <v>1055</v>
      </c>
      <c r="H752" s="1">
        <v>3</v>
      </c>
      <c r="I752" s="1">
        <v>3</v>
      </c>
      <c r="J752" s="1">
        <v>101</v>
      </c>
      <c r="K752" s="1">
        <v>96</v>
      </c>
      <c r="L752" s="1" t="s">
        <v>25</v>
      </c>
      <c r="M752">
        <f t="shared" si="33"/>
        <v>288</v>
      </c>
      <c r="N752">
        <f>+Table2[[#This Row],[TOTAL_CANT_UTILIZADA]]/Table2[[#This Row],[TOTAL_SECCIONES]]</f>
        <v>32</v>
      </c>
      <c r="O752">
        <f t="shared" si="34"/>
        <v>0.25</v>
      </c>
      <c r="P752">
        <f t="shared" si="35"/>
        <v>0.75</v>
      </c>
    </row>
    <row r="753" spans="1:16" hidden="1" x14ac:dyDescent="0.2">
      <c r="A753" s="1" t="s">
        <v>12</v>
      </c>
      <c r="B753" s="1" t="s">
        <v>13</v>
      </c>
      <c r="C753" s="1" t="s">
        <v>1483</v>
      </c>
      <c r="D753" s="1" t="s">
        <v>1484</v>
      </c>
      <c r="E753" s="1" t="s">
        <v>1440</v>
      </c>
      <c r="F753" s="1" t="s">
        <v>50</v>
      </c>
      <c r="G753" s="1" t="s">
        <v>1055</v>
      </c>
      <c r="H753" s="1">
        <v>1</v>
      </c>
      <c r="I753" s="1">
        <v>5</v>
      </c>
      <c r="J753" s="1">
        <v>120</v>
      </c>
      <c r="K753" s="1">
        <v>103</v>
      </c>
      <c r="L753" s="1" t="s">
        <v>227</v>
      </c>
      <c r="M753">
        <f t="shared" si="33"/>
        <v>103</v>
      </c>
      <c r="N753">
        <f>+Table2[[#This Row],[TOTAL_CANT_UTILIZADA]]/Table2[[#This Row],[TOTAL_SECCIONES]]</f>
        <v>20.6</v>
      </c>
      <c r="O753">
        <f t="shared" si="34"/>
        <v>8.3333333333333329E-2</v>
      </c>
      <c r="P753">
        <f t="shared" si="35"/>
        <v>0.41666666666666663</v>
      </c>
    </row>
    <row r="754" spans="1:16" hidden="1" x14ac:dyDescent="0.2">
      <c r="A754" s="1" t="s">
        <v>12</v>
      </c>
      <c r="B754" s="1" t="s">
        <v>13</v>
      </c>
      <c r="C754" s="1" t="s">
        <v>1485</v>
      </c>
      <c r="D754" s="1" t="s">
        <v>1486</v>
      </c>
      <c r="E754" s="1" t="s">
        <v>1440</v>
      </c>
      <c r="F754" s="1" t="s">
        <v>50</v>
      </c>
      <c r="G754" s="1" t="s">
        <v>1055</v>
      </c>
      <c r="H754" s="1">
        <v>4</v>
      </c>
      <c r="I754" s="1">
        <v>6</v>
      </c>
      <c r="J754" s="1">
        <v>61</v>
      </c>
      <c r="K754" s="1">
        <v>41</v>
      </c>
      <c r="L754" s="1" t="s">
        <v>25</v>
      </c>
      <c r="M754">
        <f t="shared" si="33"/>
        <v>164</v>
      </c>
      <c r="N754">
        <f>+Table2[[#This Row],[TOTAL_CANT_UTILIZADA]]/Table2[[#This Row],[TOTAL_SECCIONES]]</f>
        <v>6.833333333333333</v>
      </c>
      <c r="O754">
        <f t="shared" si="34"/>
        <v>0.33333333333333331</v>
      </c>
      <c r="P754">
        <f t="shared" si="35"/>
        <v>2</v>
      </c>
    </row>
    <row r="755" spans="1:16" hidden="1" x14ac:dyDescent="0.2">
      <c r="A755" s="1" t="s">
        <v>12</v>
      </c>
      <c r="B755" s="1" t="s">
        <v>13</v>
      </c>
      <c r="C755" s="1" t="s">
        <v>1487</v>
      </c>
      <c r="D755" s="1" t="s">
        <v>1488</v>
      </c>
      <c r="E755" s="1" t="s">
        <v>1440</v>
      </c>
      <c r="F755" s="1" t="s">
        <v>50</v>
      </c>
      <c r="G755" s="1" t="s">
        <v>1055</v>
      </c>
      <c r="H755" s="1">
        <v>3</v>
      </c>
      <c r="I755" s="1">
        <v>2</v>
      </c>
      <c r="J755" s="1">
        <v>48</v>
      </c>
      <c r="K755" s="1">
        <v>24</v>
      </c>
      <c r="L755" s="1" t="s">
        <v>25</v>
      </c>
      <c r="M755">
        <f t="shared" si="33"/>
        <v>72</v>
      </c>
      <c r="N755">
        <f>+Table2[[#This Row],[TOTAL_CANT_UTILIZADA]]/Table2[[#This Row],[TOTAL_SECCIONES]]</f>
        <v>12</v>
      </c>
      <c r="O755">
        <f t="shared" si="34"/>
        <v>0.25</v>
      </c>
      <c r="P755">
        <f t="shared" si="35"/>
        <v>0.5</v>
      </c>
    </row>
    <row r="756" spans="1:16" hidden="1" x14ac:dyDescent="0.2">
      <c r="A756" s="1" t="s">
        <v>12</v>
      </c>
      <c r="B756" s="1" t="s">
        <v>13</v>
      </c>
      <c r="C756" s="1" t="s">
        <v>1489</v>
      </c>
      <c r="D756" s="1" t="s">
        <v>1490</v>
      </c>
      <c r="E756" s="1" t="s">
        <v>1440</v>
      </c>
      <c r="F756" s="1" t="s">
        <v>50</v>
      </c>
      <c r="G756" s="1" t="s">
        <v>1055</v>
      </c>
      <c r="H756" s="1">
        <v>4</v>
      </c>
      <c r="I756" s="1">
        <v>6</v>
      </c>
      <c r="J756" s="1">
        <v>60</v>
      </c>
      <c r="K756" s="1">
        <v>52</v>
      </c>
      <c r="L756" s="1" t="s">
        <v>25</v>
      </c>
      <c r="M756">
        <f t="shared" si="33"/>
        <v>208</v>
      </c>
      <c r="N756">
        <f>+Table2[[#This Row],[TOTAL_CANT_UTILIZADA]]/Table2[[#This Row],[TOTAL_SECCIONES]]</f>
        <v>8.6666666666666661</v>
      </c>
      <c r="O756">
        <f t="shared" si="34"/>
        <v>0.33333333333333331</v>
      </c>
      <c r="P756">
        <f t="shared" si="35"/>
        <v>2</v>
      </c>
    </row>
    <row r="757" spans="1:16" hidden="1" x14ac:dyDescent="0.2">
      <c r="A757" s="1" t="s">
        <v>12</v>
      </c>
      <c r="B757" s="1" t="s">
        <v>13</v>
      </c>
      <c r="C757" s="1" t="s">
        <v>1491</v>
      </c>
      <c r="D757" s="1" t="s">
        <v>1492</v>
      </c>
      <c r="E757" s="1" t="s">
        <v>1440</v>
      </c>
      <c r="F757" s="1" t="s">
        <v>50</v>
      </c>
      <c r="G757" s="1" t="s">
        <v>1055</v>
      </c>
      <c r="H757" s="1">
        <v>3</v>
      </c>
      <c r="I757" s="1">
        <v>2</v>
      </c>
      <c r="J757" s="1">
        <v>71</v>
      </c>
      <c r="K757" s="1">
        <v>69</v>
      </c>
      <c r="L757" s="1" t="s">
        <v>25</v>
      </c>
      <c r="M757">
        <f t="shared" si="33"/>
        <v>207</v>
      </c>
      <c r="N757">
        <f>+Table2[[#This Row],[TOTAL_CANT_UTILIZADA]]/Table2[[#This Row],[TOTAL_SECCIONES]]</f>
        <v>34.5</v>
      </c>
      <c r="O757">
        <f t="shared" si="34"/>
        <v>0.25</v>
      </c>
      <c r="P757">
        <f t="shared" si="35"/>
        <v>0.5</v>
      </c>
    </row>
    <row r="758" spans="1:16" hidden="1" x14ac:dyDescent="0.2">
      <c r="A758" s="1" t="s">
        <v>12</v>
      </c>
      <c r="B758" s="1" t="s">
        <v>13</v>
      </c>
      <c r="C758" s="1" t="s">
        <v>1493</v>
      </c>
      <c r="D758" s="1" t="s">
        <v>1494</v>
      </c>
      <c r="E758" s="1" t="s">
        <v>1440</v>
      </c>
      <c r="F758" s="1" t="s">
        <v>50</v>
      </c>
      <c r="G758" s="1" t="s">
        <v>1055</v>
      </c>
      <c r="H758" s="1">
        <v>2</v>
      </c>
      <c r="I758" s="1">
        <v>5</v>
      </c>
      <c r="J758" s="1">
        <v>66</v>
      </c>
      <c r="K758" s="1">
        <v>52</v>
      </c>
      <c r="L758" s="1" t="s">
        <v>227</v>
      </c>
      <c r="M758">
        <f t="shared" si="33"/>
        <v>104</v>
      </c>
      <c r="N758">
        <f>+Table2[[#This Row],[TOTAL_CANT_UTILIZADA]]/Table2[[#This Row],[TOTAL_SECCIONES]]</f>
        <v>10.4</v>
      </c>
      <c r="O758">
        <f t="shared" si="34"/>
        <v>0.16666666666666666</v>
      </c>
      <c r="P758">
        <f t="shared" si="35"/>
        <v>0.83333333333333326</v>
      </c>
    </row>
    <row r="759" spans="1:16" hidden="1" x14ac:dyDescent="0.2">
      <c r="A759" s="1" t="s">
        <v>12</v>
      </c>
      <c r="B759" s="1" t="s">
        <v>13</v>
      </c>
      <c r="C759" s="1" t="s">
        <v>1495</v>
      </c>
      <c r="D759" s="1" t="s">
        <v>1496</v>
      </c>
      <c r="E759" s="1" t="s">
        <v>1440</v>
      </c>
      <c r="F759" s="1" t="s">
        <v>50</v>
      </c>
      <c r="G759" s="1" t="s">
        <v>1055</v>
      </c>
      <c r="H759" s="1">
        <v>0</v>
      </c>
      <c r="I759" s="1">
        <v>4</v>
      </c>
      <c r="J759" s="1">
        <v>48</v>
      </c>
      <c r="K759" s="1">
        <v>47</v>
      </c>
      <c r="L759" s="1" t="s">
        <v>227</v>
      </c>
      <c r="M759">
        <f t="shared" si="33"/>
        <v>0</v>
      </c>
      <c r="N759">
        <f>+Table2[[#This Row],[TOTAL_CANT_UTILIZADA]]/Table2[[#This Row],[TOTAL_SECCIONES]]</f>
        <v>11.75</v>
      </c>
      <c r="O759">
        <f t="shared" si="34"/>
        <v>0</v>
      </c>
      <c r="P759">
        <f t="shared" si="35"/>
        <v>0</v>
      </c>
    </row>
    <row r="760" spans="1:16" hidden="1" x14ac:dyDescent="0.2">
      <c r="A760" s="1" t="s">
        <v>12</v>
      </c>
      <c r="B760" s="1" t="s">
        <v>13</v>
      </c>
      <c r="C760" s="1" t="s">
        <v>1497</v>
      </c>
      <c r="D760" s="1" t="s">
        <v>1498</v>
      </c>
      <c r="E760" s="1" t="s">
        <v>1440</v>
      </c>
      <c r="F760" s="1" t="s">
        <v>50</v>
      </c>
      <c r="G760" s="1" t="s">
        <v>1055</v>
      </c>
      <c r="H760" s="1">
        <v>3</v>
      </c>
      <c r="I760" s="1">
        <v>1</v>
      </c>
      <c r="J760" s="1">
        <v>20</v>
      </c>
      <c r="K760" s="1">
        <v>6</v>
      </c>
      <c r="L760" s="1" t="s">
        <v>25</v>
      </c>
      <c r="M760">
        <f t="shared" si="33"/>
        <v>18</v>
      </c>
      <c r="N760">
        <f>+Table2[[#This Row],[TOTAL_CANT_UTILIZADA]]/Table2[[#This Row],[TOTAL_SECCIONES]]</f>
        <v>6</v>
      </c>
      <c r="O760">
        <f t="shared" si="34"/>
        <v>0.25</v>
      </c>
      <c r="P760">
        <f t="shared" si="35"/>
        <v>0.25</v>
      </c>
    </row>
    <row r="761" spans="1:16" hidden="1" x14ac:dyDescent="0.2">
      <c r="A761" s="1" t="s">
        <v>12</v>
      </c>
      <c r="B761" s="1" t="s">
        <v>13</v>
      </c>
      <c r="C761" s="1" t="s">
        <v>1499</v>
      </c>
      <c r="D761" s="1" t="s">
        <v>1500</v>
      </c>
      <c r="E761" s="1" t="s">
        <v>1440</v>
      </c>
      <c r="F761" s="1" t="s">
        <v>50</v>
      </c>
      <c r="G761" s="1" t="s">
        <v>1055</v>
      </c>
      <c r="H761" s="1">
        <v>3</v>
      </c>
      <c r="I761" s="1">
        <v>1</v>
      </c>
      <c r="J761" s="1">
        <v>25</v>
      </c>
      <c r="K761" s="1">
        <v>13</v>
      </c>
      <c r="L761" s="1" t="s">
        <v>25</v>
      </c>
      <c r="M761">
        <f t="shared" si="33"/>
        <v>39</v>
      </c>
      <c r="N761">
        <f>+Table2[[#This Row],[TOTAL_CANT_UTILIZADA]]/Table2[[#This Row],[TOTAL_SECCIONES]]</f>
        <v>13</v>
      </c>
      <c r="O761">
        <f t="shared" si="34"/>
        <v>0.25</v>
      </c>
      <c r="P761">
        <f t="shared" si="35"/>
        <v>0.25</v>
      </c>
    </row>
    <row r="762" spans="1:16" hidden="1" x14ac:dyDescent="0.2">
      <c r="A762" s="1" t="s">
        <v>12</v>
      </c>
      <c r="B762" s="1" t="s">
        <v>13</v>
      </c>
      <c r="C762" s="1" t="s">
        <v>1501</v>
      </c>
      <c r="D762" s="1" t="s">
        <v>1502</v>
      </c>
      <c r="E762" s="1" t="s">
        <v>1440</v>
      </c>
      <c r="F762" s="1" t="s">
        <v>50</v>
      </c>
      <c r="G762" s="1" t="s">
        <v>1055</v>
      </c>
      <c r="H762" s="1">
        <v>3</v>
      </c>
      <c r="I762" s="1">
        <v>1</v>
      </c>
      <c r="J762" s="1">
        <v>30</v>
      </c>
      <c r="K762" s="1">
        <v>17</v>
      </c>
      <c r="L762" s="1" t="s">
        <v>25</v>
      </c>
      <c r="M762">
        <f t="shared" si="33"/>
        <v>51</v>
      </c>
      <c r="N762">
        <f>+Table2[[#This Row],[TOTAL_CANT_UTILIZADA]]/Table2[[#This Row],[TOTAL_SECCIONES]]</f>
        <v>17</v>
      </c>
      <c r="O762">
        <f t="shared" si="34"/>
        <v>0.25</v>
      </c>
      <c r="P762">
        <f t="shared" si="35"/>
        <v>0.25</v>
      </c>
    </row>
    <row r="763" spans="1:16" hidden="1" x14ac:dyDescent="0.2">
      <c r="A763" s="1" t="s">
        <v>12</v>
      </c>
      <c r="B763" s="1" t="s">
        <v>13</v>
      </c>
      <c r="C763" s="1" t="s">
        <v>1503</v>
      </c>
      <c r="D763" s="1" t="s">
        <v>1504</v>
      </c>
      <c r="E763" s="1" t="s">
        <v>1440</v>
      </c>
      <c r="F763" s="1" t="s">
        <v>50</v>
      </c>
      <c r="G763" s="1" t="s">
        <v>1055</v>
      </c>
      <c r="H763" s="1">
        <v>3</v>
      </c>
      <c r="I763" s="1">
        <v>1</v>
      </c>
      <c r="J763" s="1">
        <v>10</v>
      </c>
      <c r="K763" s="1">
        <v>7</v>
      </c>
      <c r="L763" s="1" t="s">
        <v>25</v>
      </c>
      <c r="M763">
        <f t="shared" si="33"/>
        <v>21</v>
      </c>
      <c r="N763">
        <f>+Table2[[#This Row],[TOTAL_CANT_UTILIZADA]]/Table2[[#This Row],[TOTAL_SECCIONES]]</f>
        <v>7</v>
      </c>
      <c r="O763">
        <f t="shared" si="34"/>
        <v>0.25</v>
      </c>
      <c r="P763">
        <f t="shared" si="35"/>
        <v>0.25</v>
      </c>
    </row>
    <row r="764" spans="1:16" hidden="1" x14ac:dyDescent="0.2">
      <c r="A764" s="1" t="s">
        <v>12</v>
      </c>
      <c r="B764" s="1" t="s">
        <v>13</v>
      </c>
      <c r="C764" s="1" t="s">
        <v>1505</v>
      </c>
      <c r="D764" s="1" t="s">
        <v>1181</v>
      </c>
      <c r="E764" s="1" t="s">
        <v>1440</v>
      </c>
      <c r="F764" s="1" t="s">
        <v>50</v>
      </c>
      <c r="G764" s="1" t="s">
        <v>1055</v>
      </c>
      <c r="H764" s="1">
        <v>0</v>
      </c>
      <c r="I764" s="1">
        <v>2</v>
      </c>
      <c r="J764" s="1">
        <v>70</v>
      </c>
      <c r="K764" s="1">
        <v>48</v>
      </c>
      <c r="L764" s="1" t="s">
        <v>19</v>
      </c>
      <c r="M764">
        <f t="shared" si="33"/>
        <v>0</v>
      </c>
      <c r="N764">
        <f>+Table2[[#This Row],[TOTAL_CANT_UTILIZADA]]/Table2[[#This Row],[TOTAL_SECCIONES]]</f>
        <v>24</v>
      </c>
      <c r="O764">
        <f t="shared" si="34"/>
        <v>0</v>
      </c>
      <c r="P764">
        <f t="shared" si="35"/>
        <v>0</v>
      </c>
    </row>
    <row r="765" spans="1:16" hidden="1" x14ac:dyDescent="0.2">
      <c r="A765" s="1" t="s">
        <v>12</v>
      </c>
      <c r="B765" s="1" t="s">
        <v>13</v>
      </c>
      <c r="C765" s="1" t="s">
        <v>1506</v>
      </c>
      <c r="D765" s="1" t="s">
        <v>783</v>
      </c>
      <c r="E765" s="1" t="s">
        <v>1440</v>
      </c>
      <c r="F765" s="1" t="s">
        <v>50</v>
      </c>
      <c r="G765" s="1" t="s">
        <v>1055</v>
      </c>
      <c r="H765" s="1">
        <v>0</v>
      </c>
      <c r="I765" s="1">
        <v>15</v>
      </c>
      <c r="J765" s="1">
        <v>79</v>
      </c>
      <c r="K765" s="1">
        <v>58</v>
      </c>
      <c r="L765" s="1" t="s">
        <v>19</v>
      </c>
      <c r="M765">
        <f t="shared" si="33"/>
        <v>0</v>
      </c>
      <c r="N765">
        <f>+Table2[[#This Row],[TOTAL_CANT_UTILIZADA]]/Table2[[#This Row],[TOTAL_SECCIONES]]</f>
        <v>3.8666666666666667</v>
      </c>
      <c r="O765">
        <f t="shared" si="34"/>
        <v>0</v>
      </c>
      <c r="P765">
        <f t="shared" si="35"/>
        <v>0</v>
      </c>
    </row>
    <row r="766" spans="1:16" hidden="1" x14ac:dyDescent="0.2">
      <c r="A766" s="1" t="s">
        <v>12</v>
      </c>
      <c r="B766" s="1" t="s">
        <v>13</v>
      </c>
      <c r="C766" s="1" t="s">
        <v>1507</v>
      </c>
      <c r="D766" s="1" t="s">
        <v>1508</v>
      </c>
      <c r="E766" s="1" t="s">
        <v>1440</v>
      </c>
      <c r="F766" s="1" t="s">
        <v>50</v>
      </c>
      <c r="G766" s="1" t="s">
        <v>1055</v>
      </c>
      <c r="H766" s="1">
        <v>3</v>
      </c>
      <c r="I766" s="1">
        <v>1</v>
      </c>
      <c r="J766" s="1">
        <v>20</v>
      </c>
      <c r="K766" s="1">
        <v>14</v>
      </c>
      <c r="L766" s="1" t="s">
        <v>25</v>
      </c>
      <c r="M766">
        <f t="shared" si="33"/>
        <v>42</v>
      </c>
      <c r="N766">
        <f>+Table2[[#This Row],[TOTAL_CANT_UTILIZADA]]/Table2[[#This Row],[TOTAL_SECCIONES]]</f>
        <v>14</v>
      </c>
      <c r="O766">
        <f t="shared" si="34"/>
        <v>0.25</v>
      </c>
      <c r="P766">
        <f t="shared" si="35"/>
        <v>0.25</v>
      </c>
    </row>
    <row r="767" spans="1:16" hidden="1" x14ac:dyDescent="0.2">
      <c r="A767" s="1" t="s">
        <v>12</v>
      </c>
      <c r="B767" s="1" t="s">
        <v>13</v>
      </c>
      <c r="C767" s="1" t="s">
        <v>1509</v>
      </c>
      <c r="D767" s="1" t="s">
        <v>1510</v>
      </c>
      <c r="E767" s="1" t="s">
        <v>1440</v>
      </c>
      <c r="F767" s="1" t="s">
        <v>50</v>
      </c>
      <c r="G767" s="1" t="s">
        <v>1055</v>
      </c>
      <c r="H767" s="1">
        <v>0</v>
      </c>
      <c r="I767" s="1">
        <v>9</v>
      </c>
      <c r="J767" s="1">
        <v>124</v>
      </c>
      <c r="K767" s="1">
        <v>92</v>
      </c>
      <c r="L767" s="1" t="s">
        <v>19</v>
      </c>
      <c r="M767">
        <f t="shared" si="33"/>
        <v>0</v>
      </c>
      <c r="N767">
        <f>+Table2[[#This Row],[TOTAL_CANT_UTILIZADA]]/Table2[[#This Row],[TOTAL_SECCIONES]]</f>
        <v>10.222222222222221</v>
      </c>
      <c r="O767">
        <f t="shared" si="34"/>
        <v>0</v>
      </c>
      <c r="P767">
        <f t="shared" si="35"/>
        <v>0</v>
      </c>
    </row>
    <row r="768" spans="1:16" hidden="1" x14ac:dyDescent="0.2">
      <c r="A768" s="1" t="s">
        <v>12</v>
      </c>
      <c r="B768" s="1" t="s">
        <v>13</v>
      </c>
      <c r="C768" s="1" t="s">
        <v>1511</v>
      </c>
      <c r="D768" s="1" t="s">
        <v>69</v>
      </c>
      <c r="E768" s="1" t="s">
        <v>1440</v>
      </c>
      <c r="F768" s="1" t="s">
        <v>50</v>
      </c>
      <c r="G768" s="1" t="s">
        <v>1055</v>
      </c>
      <c r="H768" s="1">
        <v>0</v>
      </c>
      <c r="I768" s="1">
        <v>5</v>
      </c>
      <c r="J768" s="1">
        <v>20</v>
      </c>
      <c r="K768" s="1">
        <v>17</v>
      </c>
      <c r="L768" s="1" t="s">
        <v>19</v>
      </c>
      <c r="M768">
        <f t="shared" si="33"/>
        <v>0</v>
      </c>
      <c r="N768">
        <f>+Table2[[#This Row],[TOTAL_CANT_UTILIZADA]]/Table2[[#This Row],[TOTAL_SECCIONES]]</f>
        <v>3.4</v>
      </c>
      <c r="O768">
        <f t="shared" si="34"/>
        <v>0</v>
      </c>
      <c r="P768">
        <f t="shared" si="35"/>
        <v>0</v>
      </c>
    </row>
    <row r="769" spans="1:16" hidden="1" x14ac:dyDescent="0.2">
      <c r="A769" s="1" t="s">
        <v>12</v>
      </c>
      <c r="B769" s="1" t="s">
        <v>13</v>
      </c>
      <c r="C769" s="1" t="s">
        <v>1512</v>
      </c>
      <c r="D769" s="1" t="s">
        <v>1513</v>
      </c>
      <c r="E769" s="1" t="s">
        <v>1440</v>
      </c>
      <c r="F769" s="1" t="s">
        <v>50</v>
      </c>
      <c r="G769" s="1" t="s">
        <v>1055</v>
      </c>
      <c r="H769" s="1">
        <v>0</v>
      </c>
      <c r="I769" s="1">
        <v>1</v>
      </c>
      <c r="J769" s="1">
        <v>10</v>
      </c>
      <c r="K769" s="1">
        <v>9</v>
      </c>
      <c r="L769" s="1" t="s">
        <v>19</v>
      </c>
      <c r="M769">
        <f t="shared" si="33"/>
        <v>0</v>
      </c>
      <c r="N769">
        <f>+Table2[[#This Row],[TOTAL_CANT_UTILIZADA]]/Table2[[#This Row],[TOTAL_SECCIONES]]</f>
        <v>9</v>
      </c>
      <c r="O769">
        <f t="shared" si="34"/>
        <v>0</v>
      </c>
      <c r="P769">
        <f t="shared" si="35"/>
        <v>0</v>
      </c>
    </row>
    <row r="770" spans="1:16" hidden="1" x14ac:dyDescent="0.2">
      <c r="A770" s="1" t="s">
        <v>12</v>
      </c>
      <c r="B770" s="1" t="s">
        <v>13</v>
      </c>
      <c r="C770" s="1" t="s">
        <v>1514</v>
      </c>
      <c r="D770" s="1" t="s">
        <v>1515</v>
      </c>
      <c r="E770" s="1" t="s">
        <v>1440</v>
      </c>
      <c r="F770" s="1" t="s">
        <v>50</v>
      </c>
      <c r="G770" s="1" t="s">
        <v>1055</v>
      </c>
      <c r="H770" s="1">
        <v>0</v>
      </c>
      <c r="I770" s="1">
        <v>7</v>
      </c>
      <c r="J770" s="1">
        <v>126</v>
      </c>
      <c r="K770" s="1">
        <v>86</v>
      </c>
      <c r="L770" s="1" t="s">
        <v>19</v>
      </c>
      <c r="M770">
        <f t="shared" si="33"/>
        <v>0</v>
      </c>
      <c r="N770">
        <f>+Table2[[#This Row],[TOTAL_CANT_UTILIZADA]]/Table2[[#This Row],[TOTAL_SECCIONES]]</f>
        <v>12.285714285714286</v>
      </c>
      <c r="O770">
        <f t="shared" si="34"/>
        <v>0</v>
      </c>
      <c r="P770">
        <f t="shared" si="35"/>
        <v>0</v>
      </c>
    </row>
    <row r="771" spans="1:16" x14ac:dyDescent="0.2">
      <c r="A771" s="1" t="s">
        <v>12</v>
      </c>
      <c r="B771" s="1" t="s">
        <v>13</v>
      </c>
      <c r="C771" s="1" t="s">
        <v>1516</v>
      </c>
      <c r="D771" s="1" t="s">
        <v>1517</v>
      </c>
      <c r="E771" s="1" t="s">
        <v>1518</v>
      </c>
      <c r="F771" s="1" t="s">
        <v>17</v>
      </c>
      <c r="G771" s="1" t="s">
        <v>1055</v>
      </c>
      <c r="H771" s="1">
        <v>3</v>
      </c>
      <c r="I771" s="1">
        <v>1</v>
      </c>
      <c r="J771" s="1">
        <v>15</v>
      </c>
      <c r="K771" s="1">
        <v>4</v>
      </c>
      <c r="L771" s="1" t="s">
        <v>25</v>
      </c>
      <c r="M771">
        <f t="shared" ref="M771:M834" si="36">+K771*H771</f>
        <v>12</v>
      </c>
      <c r="N771">
        <f>+Table2[[#This Row],[TOTAL_CANT_UTILIZADA]]/Table2[[#This Row],[TOTAL_SECCIONES]]</f>
        <v>4</v>
      </c>
      <c r="O771">
        <f t="shared" ref="O771:O834" si="37">+H771/12</f>
        <v>0.25</v>
      </c>
      <c r="P771">
        <f t="shared" ref="P771:P834" si="38">+O771*I771</f>
        <v>0.25</v>
      </c>
    </row>
    <row r="772" spans="1:16" x14ac:dyDescent="0.2">
      <c r="A772" s="1" t="s">
        <v>12</v>
      </c>
      <c r="B772" s="1" t="s">
        <v>13</v>
      </c>
      <c r="C772" s="1" t="s">
        <v>1519</v>
      </c>
      <c r="D772" s="1" t="s">
        <v>1520</v>
      </c>
      <c r="E772" s="1" t="s">
        <v>1518</v>
      </c>
      <c r="F772" s="1" t="s">
        <v>17</v>
      </c>
      <c r="G772" s="1" t="s">
        <v>1055</v>
      </c>
      <c r="H772" s="1">
        <v>3</v>
      </c>
      <c r="I772" s="1">
        <v>1</v>
      </c>
      <c r="J772" s="1">
        <v>15</v>
      </c>
      <c r="K772" s="1">
        <v>8</v>
      </c>
      <c r="L772" s="1" t="s">
        <v>25</v>
      </c>
      <c r="M772">
        <f t="shared" si="36"/>
        <v>24</v>
      </c>
      <c r="N772">
        <f>+Table2[[#This Row],[TOTAL_CANT_UTILIZADA]]/Table2[[#This Row],[TOTAL_SECCIONES]]</f>
        <v>8</v>
      </c>
      <c r="O772">
        <f t="shared" si="37"/>
        <v>0.25</v>
      </c>
      <c r="P772">
        <f t="shared" si="38"/>
        <v>0.25</v>
      </c>
    </row>
    <row r="773" spans="1:16" x14ac:dyDescent="0.2">
      <c r="A773" s="1" t="s">
        <v>12</v>
      </c>
      <c r="B773" s="1" t="s">
        <v>13</v>
      </c>
      <c r="C773" s="1" t="s">
        <v>1521</v>
      </c>
      <c r="D773" s="1" t="s">
        <v>1522</v>
      </c>
      <c r="E773" s="1" t="s">
        <v>1518</v>
      </c>
      <c r="F773" s="1" t="s">
        <v>17</v>
      </c>
      <c r="G773" s="1" t="s">
        <v>1055</v>
      </c>
      <c r="H773" s="1">
        <v>3</v>
      </c>
      <c r="I773" s="1">
        <v>1</v>
      </c>
      <c r="J773" s="1">
        <v>4</v>
      </c>
      <c r="K773" s="1">
        <v>4</v>
      </c>
      <c r="L773" s="1" t="s">
        <v>25</v>
      </c>
      <c r="M773">
        <f t="shared" si="36"/>
        <v>12</v>
      </c>
      <c r="N773">
        <f>+Table2[[#This Row],[TOTAL_CANT_UTILIZADA]]/Table2[[#This Row],[TOTAL_SECCIONES]]</f>
        <v>4</v>
      </c>
      <c r="O773">
        <f t="shared" si="37"/>
        <v>0.25</v>
      </c>
      <c r="P773">
        <f t="shared" si="38"/>
        <v>0.25</v>
      </c>
    </row>
    <row r="774" spans="1:16" x14ac:dyDescent="0.2">
      <c r="A774" s="1" t="s">
        <v>12</v>
      </c>
      <c r="B774" s="1" t="s">
        <v>13</v>
      </c>
      <c r="C774" s="1" t="s">
        <v>1523</v>
      </c>
      <c r="D774" s="1" t="s">
        <v>1524</v>
      </c>
      <c r="E774" s="1" t="s">
        <v>1518</v>
      </c>
      <c r="F774" s="1" t="s">
        <v>17</v>
      </c>
      <c r="G774" s="1" t="s">
        <v>1055</v>
      </c>
      <c r="H774" s="1">
        <v>3</v>
      </c>
      <c r="I774" s="1">
        <v>1</v>
      </c>
      <c r="J774" s="1">
        <v>15</v>
      </c>
      <c r="K774" s="1">
        <v>7</v>
      </c>
      <c r="L774" s="1" t="s">
        <v>25</v>
      </c>
      <c r="M774">
        <f t="shared" si="36"/>
        <v>21</v>
      </c>
      <c r="N774">
        <f>+Table2[[#This Row],[TOTAL_CANT_UTILIZADA]]/Table2[[#This Row],[TOTAL_SECCIONES]]</f>
        <v>7</v>
      </c>
      <c r="O774">
        <f t="shared" si="37"/>
        <v>0.25</v>
      </c>
      <c r="P774">
        <f t="shared" si="38"/>
        <v>0.25</v>
      </c>
    </row>
    <row r="775" spans="1:16" x14ac:dyDescent="0.2">
      <c r="A775" s="1" t="s">
        <v>12</v>
      </c>
      <c r="B775" s="1" t="s">
        <v>13</v>
      </c>
      <c r="C775" s="1" t="s">
        <v>1525</v>
      </c>
      <c r="D775" s="1" t="s">
        <v>215</v>
      </c>
      <c r="E775" s="1" t="s">
        <v>1518</v>
      </c>
      <c r="F775" s="1" t="s">
        <v>17</v>
      </c>
      <c r="G775" s="1" t="s">
        <v>1055</v>
      </c>
      <c r="H775" s="1">
        <v>0</v>
      </c>
      <c r="I775" s="1">
        <v>1</v>
      </c>
      <c r="J775" s="1">
        <v>25</v>
      </c>
      <c r="K775" s="1">
        <v>12</v>
      </c>
      <c r="L775" s="1" t="s">
        <v>65</v>
      </c>
      <c r="M775">
        <f t="shared" si="36"/>
        <v>0</v>
      </c>
      <c r="N775">
        <f>+Table2[[#This Row],[TOTAL_CANT_UTILIZADA]]/Table2[[#This Row],[TOTAL_SECCIONES]]</f>
        <v>12</v>
      </c>
      <c r="O775">
        <f t="shared" si="37"/>
        <v>0</v>
      </c>
      <c r="P775">
        <f t="shared" si="38"/>
        <v>0</v>
      </c>
    </row>
    <row r="776" spans="1:16" x14ac:dyDescent="0.2">
      <c r="A776" s="1" t="s">
        <v>12</v>
      </c>
      <c r="B776" s="1" t="s">
        <v>13</v>
      </c>
      <c r="C776" s="1" t="s">
        <v>1526</v>
      </c>
      <c r="D776" s="1" t="s">
        <v>336</v>
      </c>
      <c r="E776" s="1" t="s">
        <v>1518</v>
      </c>
      <c r="F776" s="1" t="s">
        <v>17</v>
      </c>
      <c r="G776" s="1" t="s">
        <v>1055</v>
      </c>
      <c r="H776" s="1">
        <v>0</v>
      </c>
      <c r="I776" s="1">
        <v>8</v>
      </c>
      <c r="J776" s="1">
        <v>11</v>
      </c>
      <c r="K776" s="1">
        <v>10</v>
      </c>
      <c r="L776" s="1" t="s">
        <v>22</v>
      </c>
      <c r="M776">
        <f t="shared" si="36"/>
        <v>0</v>
      </c>
      <c r="N776">
        <f>+Table2[[#This Row],[TOTAL_CANT_UTILIZADA]]/Table2[[#This Row],[TOTAL_SECCIONES]]</f>
        <v>1.25</v>
      </c>
      <c r="O776">
        <f t="shared" si="37"/>
        <v>0</v>
      </c>
      <c r="P776">
        <f t="shared" si="38"/>
        <v>0</v>
      </c>
    </row>
    <row r="777" spans="1:16" x14ac:dyDescent="0.2">
      <c r="A777" s="1" t="s">
        <v>12</v>
      </c>
      <c r="B777" s="1" t="s">
        <v>13</v>
      </c>
      <c r="C777" s="1" t="s">
        <v>1527</v>
      </c>
      <c r="D777" s="1" t="s">
        <v>69</v>
      </c>
      <c r="E777" s="1" t="s">
        <v>1518</v>
      </c>
      <c r="F777" s="1" t="s">
        <v>17</v>
      </c>
      <c r="G777" s="1" t="s">
        <v>1055</v>
      </c>
      <c r="H777" s="1">
        <v>0</v>
      </c>
      <c r="I777" s="1">
        <v>2</v>
      </c>
      <c r="J777" s="1">
        <v>4</v>
      </c>
      <c r="K777" s="1">
        <v>0</v>
      </c>
      <c r="L777" s="1" t="s">
        <v>19</v>
      </c>
      <c r="M777">
        <f t="shared" si="36"/>
        <v>0</v>
      </c>
      <c r="N777">
        <f>+Table2[[#This Row],[TOTAL_CANT_UTILIZADA]]/Table2[[#This Row],[TOTAL_SECCIONES]]</f>
        <v>0</v>
      </c>
      <c r="O777">
        <f t="shared" si="37"/>
        <v>0</v>
      </c>
      <c r="P777">
        <f t="shared" si="38"/>
        <v>0</v>
      </c>
    </row>
    <row r="778" spans="1:16" x14ac:dyDescent="0.2">
      <c r="A778" s="1" t="s">
        <v>12</v>
      </c>
      <c r="B778" s="1" t="s">
        <v>13</v>
      </c>
      <c r="C778" s="1" t="s">
        <v>1528</v>
      </c>
      <c r="D778" s="1" t="s">
        <v>1529</v>
      </c>
      <c r="E778" s="1" t="s">
        <v>1518</v>
      </c>
      <c r="F778" s="1" t="s">
        <v>17</v>
      </c>
      <c r="G778" s="1" t="s">
        <v>1055</v>
      </c>
      <c r="H778" s="1">
        <v>3</v>
      </c>
      <c r="I778" s="1">
        <v>1</v>
      </c>
      <c r="J778" s="1">
        <v>0</v>
      </c>
      <c r="K778" s="1">
        <v>0</v>
      </c>
      <c r="L778" s="1" t="s">
        <v>25</v>
      </c>
      <c r="M778">
        <f t="shared" si="36"/>
        <v>0</v>
      </c>
      <c r="N778">
        <f>+Table2[[#This Row],[TOTAL_CANT_UTILIZADA]]/Table2[[#This Row],[TOTAL_SECCIONES]]</f>
        <v>0</v>
      </c>
      <c r="O778">
        <f t="shared" si="37"/>
        <v>0.25</v>
      </c>
      <c r="P778">
        <f t="shared" si="38"/>
        <v>0.25</v>
      </c>
    </row>
    <row r="779" spans="1:16" x14ac:dyDescent="0.2">
      <c r="A779" s="1" t="s">
        <v>12</v>
      </c>
      <c r="B779" s="1" t="s">
        <v>13</v>
      </c>
      <c r="C779" s="1" t="s">
        <v>1530</v>
      </c>
      <c r="D779" s="1" t="s">
        <v>69</v>
      </c>
      <c r="E779" s="1" t="s">
        <v>1518</v>
      </c>
      <c r="F779" s="1" t="s">
        <v>17</v>
      </c>
      <c r="G779" s="1" t="s">
        <v>1055</v>
      </c>
      <c r="H779" s="1">
        <v>0</v>
      </c>
      <c r="I779" s="1">
        <v>1</v>
      </c>
      <c r="J779" s="1">
        <v>1</v>
      </c>
      <c r="K779" s="1">
        <v>1</v>
      </c>
      <c r="L779" s="1" t="s">
        <v>19</v>
      </c>
      <c r="M779">
        <f t="shared" si="36"/>
        <v>0</v>
      </c>
      <c r="N779">
        <f>+Table2[[#This Row],[TOTAL_CANT_UTILIZADA]]/Table2[[#This Row],[TOTAL_SECCIONES]]</f>
        <v>1</v>
      </c>
      <c r="O779">
        <f t="shared" si="37"/>
        <v>0</v>
      </c>
      <c r="P779">
        <f t="shared" si="38"/>
        <v>0</v>
      </c>
    </row>
    <row r="780" spans="1:16" x14ac:dyDescent="0.2">
      <c r="A780" s="1" t="s">
        <v>12</v>
      </c>
      <c r="B780" s="1" t="s">
        <v>13</v>
      </c>
      <c r="C780" s="1" t="s">
        <v>1531</v>
      </c>
      <c r="D780" s="1" t="s">
        <v>1057</v>
      </c>
      <c r="E780" s="1" t="s">
        <v>1518</v>
      </c>
      <c r="F780" s="1" t="s">
        <v>17</v>
      </c>
      <c r="G780" s="1" t="s">
        <v>1055</v>
      </c>
      <c r="H780" s="1">
        <v>0</v>
      </c>
      <c r="I780" s="1">
        <v>1</v>
      </c>
      <c r="J780" s="1">
        <v>40</v>
      </c>
      <c r="K780" s="1">
        <v>30</v>
      </c>
      <c r="L780" s="1" t="s">
        <v>65</v>
      </c>
      <c r="M780">
        <f t="shared" si="36"/>
        <v>0</v>
      </c>
      <c r="N780">
        <f>+Table2[[#This Row],[TOTAL_CANT_UTILIZADA]]/Table2[[#This Row],[TOTAL_SECCIONES]]</f>
        <v>30</v>
      </c>
      <c r="O780">
        <f t="shared" si="37"/>
        <v>0</v>
      </c>
      <c r="P780">
        <f t="shared" si="38"/>
        <v>0</v>
      </c>
    </row>
    <row r="781" spans="1:16" x14ac:dyDescent="0.2">
      <c r="A781" s="1" t="s">
        <v>12</v>
      </c>
      <c r="B781" s="1" t="s">
        <v>13</v>
      </c>
      <c r="C781" s="1" t="s">
        <v>1532</v>
      </c>
      <c r="D781" s="1" t="s">
        <v>1060</v>
      </c>
      <c r="E781" s="1" t="s">
        <v>1518</v>
      </c>
      <c r="F781" s="1" t="s">
        <v>17</v>
      </c>
      <c r="G781" s="1" t="s">
        <v>1055</v>
      </c>
      <c r="H781" s="1">
        <v>0</v>
      </c>
      <c r="I781" s="1">
        <v>13</v>
      </c>
      <c r="J781" s="1">
        <v>30</v>
      </c>
      <c r="K781" s="1">
        <v>27</v>
      </c>
      <c r="L781" s="1" t="s">
        <v>19</v>
      </c>
      <c r="M781">
        <f t="shared" si="36"/>
        <v>0</v>
      </c>
      <c r="N781">
        <f>+Table2[[#This Row],[TOTAL_CANT_UTILIZADA]]/Table2[[#This Row],[TOTAL_SECCIONES]]</f>
        <v>2.0769230769230771</v>
      </c>
      <c r="O781">
        <f t="shared" si="37"/>
        <v>0</v>
      </c>
      <c r="P781">
        <f t="shared" si="38"/>
        <v>0</v>
      </c>
    </row>
    <row r="782" spans="1:16" hidden="1" x14ac:dyDescent="0.2">
      <c r="A782" s="1" t="s">
        <v>12</v>
      </c>
      <c r="B782" s="1" t="s">
        <v>13</v>
      </c>
      <c r="C782" s="1" t="s">
        <v>1533</v>
      </c>
      <c r="D782" s="1" t="s">
        <v>1534</v>
      </c>
      <c r="E782" s="1" t="s">
        <v>1518</v>
      </c>
      <c r="F782" s="1" t="s">
        <v>50</v>
      </c>
      <c r="G782" s="1" t="s">
        <v>1055</v>
      </c>
      <c r="H782" s="1">
        <v>4</v>
      </c>
      <c r="I782" s="1">
        <v>1</v>
      </c>
      <c r="J782" s="1">
        <v>30</v>
      </c>
      <c r="K782" s="1">
        <v>30</v>
      </c>
      <c r="L782" s="1" t="s">
        <v>25</v>
      </c>
      <c r="M782">
        <f t="shared" si="36"/>
        <v>120</v>
      </c>
      <c r="N782">
        <f>+Table2[[#This Row],[TOTAL_CANT_UTILIZADA]]/Table2[[#This Row],[TOTAL_SECCIONES]]</f>
        <v>30</v>
      </c>
      <c r="O782">
        <f t="shared" si="37"/>
        <v>0.33333333333333331</v>
      </c>
      <c r="P782">
        <f t="shared" si="38"/>
        <v>0.33333333333333331</v>
      </c>
    </row>
    <row r="783" spans="1:16" hidden="1" x14ac:dyDescent="0.2">
      <c r="A783" s="1" t="s">
        <v>12</v>
      </c>
      <c r="B783" s="1" t="s">
        <v>13</v>
      </c>
      <c r="C783" s="1" t="s">
        <v>1535</v>
      </c>
      <c r="D783" s="1" t="s">
        <v>1536</v>
      </c>
      <c r="E783" s="1" t="s">
        <v>1518</v>
      </c>
      <c r="F783" s="1" t="s">
        <v>50</v>
      </c>
      <c r="G783" s="1" t="s">
        <v>1055</v>
      </c>
      <c r="H783" s="1">
        <v>4</v>
      </c>
      <c r="I783" s="1">
        <v>2</v>
      </c>
      <c r="J783" s="1">
        <v>48</v>
      </c>
      <c r="K783" s="1">
        <v>40</v>
      </c>
      <c r="L783" s="1" t="s">
        <v>25</v>
      </c>
      <c r="M783">
        <f t="shared" si="36"/>
        <v>160</v>
      </c>
      <c r="N783">
        <f>+Table2[[#This Row],[TOTAL_CANT_UTILIZADA]]/Table2[[#This Row],[TOTAL_SECCIONES]]</f>
        <v>20</v>
      </c>
      <c r="O783">
        <f t="shared" si="37"/>
        <v>0.33333333333333331</v>
      </c>
      <c r="P783">
        <f t="shared" si="38"/>
        <v>0.66666666666666663</v>
      </c>
    </row>
    <row r="784" spans="1:16" hidden="1" x14ac:dyDescent="0.2">
      <c r="A784" s="1" t="s">
        <v>12</v>
      </c>
      <c r="B784" s="1" t="s">
        <v>13</v>
      </c>
      <c r="C784" s="1" t="s">
        <v>1537</v>
      </c>
      <c r="D784" s="1" t="s">
        <v>1538</v>
      </c>
      <c r="E784" s="1" t="s">
        <v>1518</v>
      </c>
      <c r="F784" s="1" t="s">
        <v>50</v>
      </c>
      <c r="G784" s="1" t="s">
        <v>1055</v>
      </c>
      <c r="H784" s="1">
        <v>1</v>
      </c>
      <c r="I784" s="1">
        <v>2</v>
      </c>
      <c r="J784" s="1">
        <v>25</v>
      </c>
      <c r="K784" s="1">
        <v>23</v>
      </c>
      <c r="L784" s="1" t="s">
        <v>227</v>
      </c>
      <c r="M784">
        <f t="shared" si="36"/>
        <v>23</v>
      </c>
      <c r="N784">
        <f>+Table2[[#This Row],[TOTAL_CANT_UTILIZADA]]/Table2[[#This Row],[TOTAL_SECCIONES]]</f>
        <v>11.5</v>
      </c>
      <c r="O784">
        <f t="shared" si="37"/>
        <v>8.3333333333333329E-2</v>
      </c>
      <c r="P784">
        <f t="shared" si="38"/>
        <v>0.16666666666666666</v>
      </c>
    </row>
    <row r="785" spans="1:16" hidden="1" x14ac:dyDescent="0.2">
      <c r="A785" s="1" t="s">
        <v>12</v>
      </c>
      <c r="B785" s="1" t="s">
        <v>13</v>
      </c>
      <c r="C785" s="1" t="s">
        <v>1539</v>
      </c>
      <c r="D785" s="1" t="s">
        <v>1540</v>
      </c>
      <c r="E785" s="1" t="s">
        <v>1518</v>
      </c>
      <c r="F785" s="1" t="s">
        <v>50</v>
      </c>
      <c r="G785" s="1" t="s">
        <v>1055</v>
      </c>
      <c r="H785" s="1">
        <v>4</v>
      </c>
      <c r="I785" s="1">
        <v>3</v>
      </c>
      <c r="J785" s="1">
        <v>80</v>
      </c>
      <c r="K785" s="1">
        <v>80</v>
      </c>
      <c r="L785" s="1" t="s">
        <v>25</v>
      </c>
      <c r="M785">
        <f t="shared" si="36"/>
        <v>320</v>
      </c>
      <c r="N785">
        <f>+Table2[[#This Row],[TOTAL_CANT_UTILIZADA]]/Table2[[#This Row],[TOTAL_SECCIONES]]</f>
        <v>26.666666666666668</v>
      </c>
      <c r="O785">
        <f t="shared" si="37"/>
        <v>0.33333333333333331</v>
      </c>
      <c r="P785">
        <f t="shared" si="38"/>
        <v>1</v>
      </c>
    </row>
    <row r="786" spans="1:16" hidden="1" x14ac:dyDescent="0.2">
      <c r="A786" s="1" t="s">
        <v>12</v>
      </c>
      <c r="B786" s="1" t="s">
        <v>13</v>
      </c>
      <c r="C786" s="1" t="s">
        <v>1541</v>
      </c>
      <c r="D786" s="1" t="s">
        <v>1542</v>
      </c>
      <c r="E786" s="1" t="s">
        <v>1518</v>
      </c>
      <c r="F786" s="1" t="s">
        <v>50</v>
      </c>
      <c r="G786" s="1" t="s">
        <v>1055</v>
      </c>
      <c r="H786" s="1">
        <v>3</v>
      </c>
      <c r="I786" s="1">
        <v>2</v>
      </c>
      <c r="J786" s="1">
        <v>48</v>
      </c>
      <c r="K786" s="1">
        <v>45</v>
      </c>
      <c r="L786" s="1" t="s">
        <v>25</v>
      </c>
      <c r="M786">
        <f t="shared" si="36"/>
        <v>135</v>
      </c>
      <c r="N786">
        <f>+Table2[[#This Row],[TOTAL_CANT_UTILIZADA]]/Table2[[#This Row],[TOTAL_SECCIONES]]</f>
        <v>22.5</v>
      </c>
      <c r="O786">
        <f t="shared" si="37"/>
        <v>0.25</v>
      </c>
      <c r="P786">
        <f t="shared" si="38"/>
        <v>0.5</v>
      </c>
    </row>
    <row r="787" spans="1:16" hidden="1" x14ac:dyDescent="0.2">
      <c r="A787" s="1" t="s">
        <v>12</v>
      </c>
      <c r="B787" s="1" t="s">
        <v>13</v>
      </c>
      <c r="C787" s="1" t="s">
        <v>1543</v>
      </c>
      <c r="D787" s="1" t="s">
        <v>1544</v>
      </c>
      <c r="E787" s="1" t="s">
        <v>1518</v>
      </c>
      <c r="F787" s="1" t="s">
        <v>50</v>
      </c>
      <c r="G787" s="1" t="s">
        <v>1055</v>
      </c>
      <c r="H787" s="1">
        <v>4</v>
      </c>
      <c r="I787" s="1">
        <v>2</v>
      </c>
      <c r="J787" s="1">
        <v>59</v>
      </c>
      <c r="K787" s="1">
        <v>59</v>
      </c>
      <c r="L787" s="1" t="s">
        <v>25</v>
      </c>
      <c r="M787">
        <f t="shared" si="36"/>
        <v>236</v>
      </c>
      <c r="N787">
        <f>+Table2[[#This Row],[TOTAL_CANT_UTILIZADA]]/Table2[[#This Row],[TOTAL_SECCIONES]]</f>
        <v>29.5</v>
      </c>
      <c r="O787">
        <f t="shared" si="37"/>
        <v>0.33333333333333331</v>
      </c>
      <c r="P787">
        <f t="shared" si="38"/>
        <v>0.66666666666666663</v>
      </c>
    </row>
    <row r="788" spans="1:16" hidden="1" x14ac:dyDescent="0.2">
      <c r="A788" s="1" t="s">
        <v>12</v>
      </c>
      <c r="B788" s="1" t="s">
        <v>13</v>
      </c>
      <c r="C788" s="1" t="s">
        <v>1545</v>
      </c>
      <c r="D788" s="1" t="s">
        <v>1546</v>
      </c>
      <c r="E788" s="1" t="s">
        <v>1518</v>
      </c>
      <c r="F788" s="1" t="s">
        <v>50</v>
      </c>
      <c r="G788" s="1" t="s">
        <v>1055</v>
      </c>
      <c r="H788" s="1">
        <v>3</v>
      </c>
      <c r="I788" s="1">
        <v>2</v>
      </c>
      <c r="J788" s="1">
        <v>63</v>
      </c>
      <c r="K788" s="1">
        <v>62</v>
      </c>
      <c r="L788" s="1" t="s">
        <v>25</v>
      </c>
      <c r="M788">
        <f t="shared" si="36"/>
        <v>186</v>
      </c>
      <c r="N788">
        <f>+Table2[[#This Row],[TOTAL_CANT_UTILIZADA]]/Table2[[#This Row],[TOTAL_SECCIONES]]</f>
        <v>31</v>
      </c>
      <c r="O788">
        <f t="shared" si="37"/>
        <v>0.25</v>
      </c>
      <c r="P788">
        <f t="shared" si="38"/>
        <v>0.5</v>
      </c>
    </row>
    <row r="789" spans="1:16" hidden="1" x14ac:dyDescent="0.2">
      <c r="A789" s="1" t="s">
        <v>12</v>
      </c>
      <c r="B789" s="1" t="s">
        <v>13</v>
      </c>
      <c r="C789" s="1" t="s">
        <v>1547</v>
      </c>
      <c r="D789" s="1" t="s">
        <v>1548</v>
      </c>
      <c r="E789" s="1" t="s">
        <v>1518</v>
      </c>
      <c r="F789" s="1" t="s">
        <v>50</v>
      </c>
      <c r="G789" s="1" t="s">
        <v>1055</v>
      </c>
      <c r="H789" s="1">
        <v>3</v>
      </c>
      <c r="I789" s="1">
        <v>2</v>
      </c>
      <c r="J789" s="1">
        <v>49</v>
      </c>
      <c r="K789" s="1">
        <v>43</v>
      </c>
      <c r="L789" s="1" t="s">
        <v>25</v>
      </c>
      <c r="M789">
        <f t="shared" si="36"/>
        <v>129</v>
      </c>
      <c r="N789">
        <f>+Table2[[#This Row],[TOTAL_CANT_UTILIZADA]]/Table2[[#This Row],[TOTAL_SECCIONES]]</f>
        <v>21.5</v>
      </c>
      <c r="O789">
        <f t="shared" si="37"/>
        <v>0.25</v>
      </c>
      <c r="P789">
        <f t="shared" si="38"/>
        <v>0.5</v>
      </c>
    </row>
    <row r="790" spans="1:16" hidden="1" x14ac:dyDescent="0.2">
      <c r="A790" s="1" t="s">
        <v>12</v>
      </c>
      <c r="B790" s="1" t="s">
        <v>13</v>
      </c>
      <c r="C790" s="1" t="s">
        <v>1549</v>
      </c>
      <c r="D790" s="1" t="s">
        <v>1550</v>
      </c>
      <c r="E790" s="1" t="s">
        <v>1518</v>
      </c>
      <c r="F790" s="1" t="s">
        <v>50</v>
      </c>
      <c r="G790" s="1" t="s">
        <v>1055</v>
      </c>
      <c r="H790" s="1">
        <v>4</v>
      </c>
      <c r="I790" s="1">
        <v>2</v>
      </c>
      <c r="J790" s="1">
        <v>64</v>
      </c>
      <c r="K790" s="1">
        <v>62</v>
      </c>
      <c r="L790" s="1" t="s">
        <v>25</v>
      </c>
      <c r="M790">
        <f t="shared" si="36"/>
        <v>248</v>
      </c>
      <c r="N790">
        <f>+Table2[[#This Row],[TOTAL_CANT_UTILIZADA]]/Table2[[#This Row],[TOTAL_SECCIONES]]</f>
        <v>31</v>
      </c>
      <c r="O790">
        <f t="shared" si="37"/>
        <v>0.33333333333333331</v>
      </c>
      <c r="P790">
        <f t="shared" si="38"/>
        <v>0.66666666666666663</v>
      </c>
    </row>
    <row r="791" spans="1:16" hidden="1" x14ac:dyDescent="0.2">
      <c r="A791" s="1" t="s">
        <v>12</v>
      </c>
      <c r="B791" s="1" t="s">
        <v>13</v>
      </c>
      <c r="C791" s="1" t="s">
        <v>1551</v>
      </c>
      <c r="D791" s="1" t="s">
        <v>1552</v>
      </c>
      <c r="E791" s="1" t="s">
        <v>1518</v>
      </c>
      <c r="F791" s="1" t="s">
        <v>50</v>
      </c>
      <c r="G791" s="1" t="s">
        <v>1055</v>
      </c>
      <c r="H791" s="1">
        <v>1</v>
      </c>
      <c r="I791" s="1">
        <v>4</v>
      </c>
      <c r="J791" s="1">
        <v>48</v>
      </c>
      <c r="K791" s="1">
        <v>37</v>
      </c>
      <c r="L791" s="1" t="s">
        <v>65</v>
      </c>
      <c r="M791">
        <f t="shared" si="36"/>
        <v>37</v>
      </c>
      <c r="N791">
        <f>+Table2[[#This Row],[TOTAL_CANT_UTILIZADA]]/Table2[[#This Row],[TOTAL_SECCIONES]]</f>
        <v>9.25</v>
      </c>
      <c r="O791">
        <f t="shared" si="37"/>
        <v>8.3333333333333329E-2</v>
      </c>
      <c r="P791">
        <f t="shared" si="38"/>
        <v>0.33333333333333331</v>
      </c>
    </row>
    <row r="792" spans="1:16" hidden="1" x14ac:dyDescent="0.2">
      <c r="A792" s="1" t="s">
        <v>12</v>
      </c>
      <c r="B792" s="1" t="s">
        <v>13</v>
      </c>
      <c r="C792" s="1" t="s">
        <v>1553</v>
      </c>
      <c r="D792" s="1" t="s">
        <v>1554</v>
      </c>
      <c r="E792" s="1" t="s">
        <v>1518</v>
      </c>
      <c r="F792" s="1" t="s">
        <v>50</v>
      </c>
      <c r="G792" s="1" t="s">
        <v>1055</v>
      </c>
      <c r="H792" s="1">
        <v>4</v>
      </c>
      <c r="I792" s="1">
        <v>1</v>
      </c>
      <c r="J792" s="1">
        <v>24</v>
      </c>
      <c r="K792" s="1">
        <v>19</v>
      </c>
      <c r="L792" s="1" t="s">
        <v>25</v>
      </c>
      <c r="M792">
        <f t="shared" si="36"/>
        <v>76</v>
      </c>
      <c r="N792">
        <f>+Table2[[#This Row],[TOTAL_CANT_UTILIZADA]]/Table2[[#This Row],[TOTAL_SECCIONES]]</f>
        <v>19</v>
      </c>
      <c r="O792">
        <f t="shared" si="37"/>
        <v>0.33333333333333331</v>
      </c>
      <c r="P792">
        <f t="shared" si="38"/>
        <v>0.33333333333333331</v>
      </c>
    </row>
    <row r="793" spans="1:16" hidden="1" x14ac:dyDescent="0.2">
      <c r="A793" s="1" t="s">
        <v>12</v>
      </c>
      <c r="B793" s="1" t="s">
        <v>13</v>
      </c>
      <c r="C793" s="1" t="s">
        <v>1555</v>
      </c>
      <c r="D793" s="1" t="s">
        <v>1556</v>
      </c>
      <c r="E793" s="1" t="s">
        <v>1518</v>
      </c>
      <c r="F793" s="1" t="s">
        <v>50</v>
      </c>
      <c r="G793" s="1" t="s">
        <v>1055</v>
      </c>
      <c r="H793" s="1">
        <v>2</v>
      </c>
      <c r="I793" s="1">
        <v>4</v>
      </c>
      <c r="J793" s="1">
        <v>60</v>
      </c>
      <c r="K793" s="1">
        <v>47</v>
      </c>
      <c r="L793" s="1" t="s">
        <v>227</v>
      </c>
      <c r="M793">
        <f t="shared" si="36"/>
        <v>94</v>
      </c>
      <c r="N793">
        <f>+Table2[[#This Row],[TOTAL_CANT_UTILIZADA]]/Table2[[#This Row],[TOTAL_SECCIONES]]</f>
        <v>11.75</v>
      </c>
      <c r="O793">
        <f t="shared" si="37"/>
        <v>0.16666666666666666</v>
      </c>
      <c r="P793">
        <f t="shared" si="38"/>
        <v>0.66666666666666663</v>
      </c>
    </row>
    <row r="794" spans="1:16" hidden="1" x14ac:dyDescent="0.2">
      <c r="A794" s="1" t="s">
        <v>12</v>
      </c>
      <c r="B794" s="1" t="s">
        <v>13</v>
      </c>
      <c r="C794" s="1" t="s">
        <v>1557</v>
      </c>
      <c r="D794" s="1" t="s">
        <v>1558</v>
      </c>
      <c r="E794" s="1" t="s">
        <v>1518</v>
      </c>
      <c r="F794" s="1" t="s">
        <v>50</v>
      </c>
      <c r="G794" s="1" t="s">
        <v>1055</v>
      </c>
      <c r="H794" s="1">
        <v>3</v>
      </c>
      <c r="I794" s="1">
        <v>1</v>
      </c>
      <c r="J794" s="1">
        <v>12</v>
      </c>
      <c r="K794" s="1">
        <v>12</v>
      </c>
      <c r="L794" s="1" t="s">
        <v>72</v>
      </c>
      <c r="M794">
        <f t="shared" si="36"/>
        <v>36</v>
      </c>
      <c r="N794">
        <f>+Table2[[#This Row],[TOTAL_CANT_UTILIZADA]]/Table2[[#This Row],[TOTAL_SECCIONES]]</f>
        <v>12</v>
      </c>
      <c r="O794">
        <f t="shared" si="37"/>
        <v>0.25</v>
      </c>
      <c r="P794">
        <f t="shared" si="38"/>
        <v>0.25</v>
      </c>
    </row>
    <row r="795" spans="1:16" hidden="1" x14ac:dyDescent="0.2">
      <c r="A795" s="1" t="s">
        <v>12</v>
      </c>
      <c r="B795" s="1" t="s">
        <v>13</v>
      </c>
      <c r="C795" s="1" t="s">
        <v>1559</v>
      </c>
      <c r="D795" s="1" t="s">
        <v>1560</v>
      </c>
      <c r="E795" s="1" t="s">
        <v>1518</v>
      </c>
      <c r="F795" s="1" t="s">
        <v>50</v>
      </c>
      <c r="G795" s="1" t="s">
        <v>1055</v>
      </c>
      <c r="H795" s="1">
        <v>1</v>
      </c>
      <c r="I795" s="1">
        <v>1</v>
      </c>
      <c r="J795" s="1">
        <v>15</v>
      </c>
      <c r="K795" s="1">
        <v>11</v>
      </c>
      <c r="L795" s="1" t="s">
        <v>65</v>
      </c>
      <c r="M795">
        <f t="shared" si="36"/>
        <v>11</v>
      </c>
      <c r="N795">
        <f>+Table2[[#This Row],[TOTAL_CANT_UTILIZADA]]/Table2[[#This Row],[TOTAL_SECCIONES]]</f>
        <v>11</v>
      </c>
      <c r="O795">
        <f t="shared" si="37"/>
        <v>8.3333333333333329E-2</v>
      </c>
      <c r="P795">
        <f t="shared" si="38"/>
        <v>8.3333333333333329E-2</v>
      </c>
    </row>
    <row r="796" spans="1:16" hidden="1" x14ac:dyDescent="0.2">
      <c r="A796" s="1" t="s">
        <v>12</v>
      </c>
      <c r="B796" s="1" t="s">
        <v>13</v>
      </c>
      <c r="C796" s="1" t="s">
        <v>1561</v>
      </c>
      <c r="D796" s="1" t="s">
        <v>1181</v>
      </c>
      <c r="E796" s="1" t="s">
        <v>1518</v>
      </c>
      <c r="F796" s="1" t="s">
        <v>50</v>
      </c>
      <c r="G796" s="1" t="s">
        <v>1055</v>
      </c>
      <c r="H796" s="1">
        <v>0</v>
      </c>
      <c r="I796" s="1">
        <v>1</v>
      </c>
      <c r="J796" s="1">
        <v>21</v>
      </c>
      <c r="K796" s="1">
        <v>22</v>
      </c>
      <c r="L796" s="1" t="s">
        <v>19</v>
      </c>
      <c r="M796">
        <f t="shared" si="36"/>
        <v>0</v>
      </c>
      <c r="N796">
        <f>+Table2[[#This Row],[TOTAL_CANT_UTILIZADA]]/Table2[[#This Row],[TOTAL_SECCIONES]]</f>
        <v>22</v>
      </c>
      <c r="O796">
        <f t="shared" si="37"/>
        <v>0</v>
      </c>
      <c r="P796">
        <f t="shared" si="38"/>
        <v>0</v>
      </c>
    </row>
    <row r="797" spans="1:16" hidden="1" x14ac:dyDescent="0.2">
      <c r="A797" s="1" t="s">
        <v>12</v>
      </c>
      <c r="B797" s="1" t="s">
        <v>13</v>
      </c>
      <c r="C797" s="1" t="s">
        <v>1562</v>
      </c>
      <c r="D797" s="1" t="s">
        <v>783</v>
      </c>
      <c r="E797" s="1" t="s">
        <v>1518</v>
      </c>
      <c r="F797" s="1" t="s">
        <v>50</v>
      </c>
      <c r="G797" s="1" t="s">
        <v>1055</v>
      </c>
      <c r="H797" s="1">
        <v>0</v>
      </c>
      <c r="I797" s="1">
        <v>18</v>
      </c>
      <c r="J797" s="1">
        <v>95</v>
      </c>
      <c r="K797" s="1">
        <v>62</v>
      </c>
      <c r="L797" s="1" t="s">
        <v>227</v>
      </c>
      <c r="M797">
        <f t="shared" si="36"/>
        <v>0</v>
      </c>
      <c r="N797">
        <f>+Table2[[#This Row],[TOTAL_CANT_UTILIZADA]]/Table2[[#This Row],[TOTAL_SECCIONES]]</f>
        <v>3.4444444444444446</v>
      </c>
      <c r="O797">
        <f t="shared" si="37"/>
        <v>0</v>
      </c>
      <c r="P797">
        <f t="shared" si="38"/>
        <v>0</v>
      </c>
    </row>
    <row r="798" spans="1:16" hidden="1" x14ac:dyDescent="0.2">
      <c r="A798" s="1" t="s">
        <v>12</v>
      </c>
      <c r="B798" s="1" t="s">
        <v>13</v>
      </c>
      <c r="C798" s="1" t="s">
        <v>1563</v>
      </c>
      <c r="D798" s="1" t="s">
        <v>1564</v>
      </c>
      <c r="E798" s="1" t="s">
        <v>1518</v>
      </c>
      <c r="F798" s="1" t="s">
        <v>50</v>
      </c>
      <c r="G798" s="1" t="s">
        <v>1055</v>
      </c>
      <c r="H798" s="1">
        <v>3</v>
      </c>
      <c r="I798" s="1">
        <v>1</v>
      </c>
      <c r="J798" s="1">
        <v>47</v>
      </c>
      <c r="K798" s="1">
        <v>47</v>
      </c>
      <c r="L798" s="1" t="s">
        <v>25</v>
      </c>
      <c r="M798">
        <f t="shared" si="36"/>
        <v>141</v>
      </c>
      <c r="N798">
        <f>+Table2[[#This Row],[TOTAL_CANT_UTILIZADA]]/Table2[[#This Row],[TOTAL_SECCIONES]]</f>
        <v>47</v>
      </c>
      <c r="O798">
        <f t="shared" si="37"/>
        <v>0.25</v>
      </c>
      <c r="P798">
        <f t="shared" si="38"/>
        <v>0.25</v>
      </c>
    </row>
    <row r="799" spans="1:16" hidden="1" x14ac:dyDescent="0.2">
      <c r="A799" s="1" t="s">
        <v>12</v>
      </c>
      <c r="B799" s="1" t="s">
        <v>13</v>
      </c>
      <c r="C799" s="1" t="s">
        <v>1565</v>
      </c>
      <c r="D799" s="1" t="s">
        <v>1566</v>
      </c>
      <c r="E799" s="1" t="s">
        <v>1518</v>
      </c>
      <c r="F799" s="1" t="s">
        <v>50</v>
      </c>
      <c r="G799" s="1" t="s">
        <v>1055</v>
      </c>
      <c r="H799" s="1">
        <v>3</v>
      </c>
      <c r="I799" s="1">
        <v>3</v>
      </c>
      <c r="J799" s="1">
        <v>59</v>
      </c>
      <c r="K799" s="1">
        <v>36</v>
      </c>
      <c r="L799" s="1" t="s">
        <v>25</v>
      </c>
      <c r="M799">
        <f t="shared" si="36"/>
        <v>108</v>
      </c>
      <c r="N799">
        <f>+Table2[[#This Row],[TOTAL_CANT_UTILIZADA]]/Table2[[#This Row],[TOTAL_SECCIONES]]</f>
        <v>12</v>
      </c>
      <c r="O799">
        <f t="shared" si="37"/>
        <v>0.25</v>
      </c>
      <c r="P799">
        <f t="shared" si="38"/>
        <v>0.75</v>
      </c>
    </row>
    <row r="800" spans="1:16" hidden="1" x14ac:dyDescent="0.2">
      <c r="A800" s="1" t="s">
        <v>12</v>
      </c>
      <c r="B800" s="1" t="s">
        <v>13</v>
      </c>
      <c r="C800" s="1" t="s">
        <v>1567</v>
      </c>
      <c r="D800" s="1" t="s">
        <v>1568</v>
      </c>
      <c r="E800" s="1" t="s">
        <v>1518</v>
      </c>
      <c r="F800" s="1" t="s">
        <v>50</v>
      </c>
      <c r="G800" s="1" t="s">
        <v>1055</v>
      </c>
      <c r="H800" s="1">
        <v>3</v>
      </c>
      <c r="I800" s="1">
        <v>2</v>
      </c>
      <c r="J800" s="1">
        <v>44</v>
      </c>
      <c r="K800" s="1">
        <v>31</v>
      </c>
      <c r="L800" s="1" t="s">
        <v>25</v>
      </c>
      <c r="M800">
        <f t="shared" si="36"/>
        <v>93</v>
      </c>
      <c r="N800">
        <f>+Table2[[#This Row],[TOTAL_CANT_UTILIZADA]]/Table2[[#This Row],[TOTAL_SECCIONES]]</f>
        <v>15.5</v>
      </c>
      <c r="O800">
        <f t="shared" si="37"/>
        <v>0.25</v>
      </c>
      <c r="P800">
        <f t="shared" si="38"/>
        <v>0.5</v>
      </c>
    </row>
    <row r="801" spans="1:16" hidden="1" x14ac:dyDescent="0.2">
      <c r="A801" s="1" t="s">
        <v>12</v>
      </c>
      <c r="B801" s="1" t="s">
        <v>13</v>
      </c>
      <c r="C801" s="1" t="s">
        <v>1569</v>
      </c>
      <c r="D801" s="1" t="s">
        <v>1570</v>
      </c>
      <c r="E801" s="1" t="s">
        <v>1518</v>
      </c>
      <c r="F801" s="1" t="s">
        <v>50</v>
      </c>
      <c r="G801" s="1" t="s">
        <v>1055</v>
      </c>
      <c r="H801" s="1">
        <v>2</v>
      </c>
      <c r="I801" s="1">
        <v>4</v>
      </c>
      <c r="J801" s="1">
        <v>48</v>
      </c>
      <c r="K801" s="1">
        <v>32</v>
      </c>
      <c r="L801" s="1" t="s">
        <v>227</v>
      </c>
      <c r="M801">
        <f t="shared" si="36"/>
        <v>64</v>
      </c>
      <c r="N801">
        <f>+Table2[[#This Row],[TOTAL_CANT_UTILIZADA]]/Table2[[#This Row],[TOTAL_SECCIONES]]</f>
        <v>8</v>
      </c>
      <c r="O801">
        <f t="shared" si="37"/>
        <v>0.16666666666666666</v>
      </c>
      <c r="P801">
        <f t="shared" si="38"/>
        <v>0.66666666666666663</v>
      </c>
    </row>
    <row r="802" spans="1:16" hidden="1" x14ac:dyDescent="0.2">
      <c r="A802" s="1" t="s">
        <v>12</v>
      </c>
      <c r="B802" s="1" t="s">
        <v>13</v>
      </c>
      <c r="C802" s="1" t="s">
        <v>1571</v>
      </c>
      <c r="D802" s="1" t="s">
        <v>1572</v>
      </c>
      <c r="E802" s="1" t="s">
        <v>1518</v>
      </c>
      <c r="F802" s="1" t="s">
        <v>50</v>
      </c>
      <c r="G802" s="1" t="s">
        <v>1055</v>
      </c>
      <c r="H802" s="1">
        <v>3</v>
      </c>
      <c r="I802" s="1">
        <v>2</v>
      </c>
      <c r="J802" s="1">
        <v>69</v>
      </c>
      <c r="K802" s="1">
        <v>69</v>
      </c>
      <c r="L802" s="1" t="s">
        <v>25</v>
      </c>
      <c r="M802">
        <f t="shared" si="36"/>
        <v>207</v>
      </c>
      <c r="N802">
        <f>+Table2[[#This Row],[TOTAL_CANT_UTILIZADA]]/Table2[[#This Row],[TOTAL_SECCIONES]]</f>
        <v>34.5</v>
      </c>
      <c r="O802">
        <f t="shared" si="37"/>
        <v>0.25</v>
      </c>
      <c r="P802">
        <f t="shared" si="38"/>
        <v>0.5</v>
      </c>
    </row>
    <row r="803" spans="1:16" hidden="1" x14ac:dyDescent="0.2">
      <c r="A803" s="1" t="s">
        <v>12</v>
      </c>
      <c r="B803" s="1" t="s">
        <v>13</v>
      </c>
      <c r="C803" s="1" t="s">
        <v>1573</v>
      </c>
      <c r="D803" s="1" t="s">
        <v>1574</v>
      </c>
      <c r="E803" s="1" t="s">
        <v>1518</v>
      </c>
      <c r="F803" s="1" t="s">
        <v>50</v>
      </c>
      <c r="G803" s="1" t="s">
        <v>1055</v>
      </c>
      <c r="H803" s="1">
        <v>3</v>
      </c>
      <c r="I803" s="1">
        <v>1</v>
      </c>
      <c r="J803" s="1">
        <v>24</v>
      </c>
      <c r="K803" s="1">
        <v>15</v>
      </c>
      <c r="L803" s="1" t="s">
        <v>25</v>
      </c>
      <c r="M803">
        <f t="shared" si="36"/>
        <v>45</v>
      </c>
      <c r="N803">
        <f>+Table2[[#This Row],[TOTAL_CANT_UTILIZADA]]/Table2[[#This Row],[TOTAL_SECCIONES]]</f>
        <v>15</v>
      </c>
      <c r="O803">
        <f t="shared" si="37"/>
        <v>0.25</v>
      </c>
      <c r="P803">
        <f t="shared" si="38"/>
        <v>0.25</v>
      </c>
    </row>
    <row r="804" spans="1:16" hidden="1" x14ac:dyDescent="0.2">
      <c r="A804" s="1" t="s">
        <v>12</v>
      </c>
      <c r="B804" s="1" t="s">
        <v>13</v>
      </c>
      <c r="C804" s="1" t="s">
        <v>1575</v>
      </c>
      <c r="D804" s="1" t="s">
        <v>1576</v>
      </c>
      <c r="E804" s="1" t="s">
        <v>1518</v>
      </c>
      <c r="F804" s="1" t="s">
        <v>50</v>
      </c>
      <c r="G804" s="1" t="s">
        <v>1055</v>
      </c>
      <c r="H804" s="1">
        <v>3</v>
      </c>
      <c r="I804" s="1">
        <v>1</v>
      </c>
      <c r="J804" s="1">
        <v>24</v>
      </c>
      <c r="K804" s="1">
        <v>21</v>
      </c>
      <c r="L804" s="1" t="s">
        <v>25</v>
      </c>
      <c r="M804">
        <f t="shared" si="36"/>
        <v>63</v>
      </c>
      <c r="N804">
        <f>+Table2[[#This Row],[TOTAL_CANT_UTILIZADA]]/Table2[[#This Row],[TOTAL_SECCIONES]]</f>
        <v>21</v>
      </c>
      <c r="O804">
        <f t="shared" si="37"/>
        <v>0.25</v>
      </c>
      <c r="P804">
        <f t="shared" si="38"/>
        <v>0.25</v>
      </c>
    </row>
    <row r="805" spans="1:16" hidden="1" x14ac:dyDescent="0.2">
      <c r="A805" s="1" t="s">
        <v>12</v>
      </c>
      <c r="B805" s="1" t="s">
        <v>13</v>
      </c>
      <c r="C805" s="1" t="s">
        <v>1577</v>
      </c>
      <c r="D805" s="1" t="s">
        <v>69</v>
      </c>
      <c r="E805" s="1" t="s">
        <v>1518</v>
      </c>
      <c r="F805" s="1" t="s">
        <v>50</v>
      </c>
      <c r="G805" s="1" t="s">
        <v>1055</v>
      </c>
      <c r="H805" s="1">
        <v>0</v>
      </c>
      <c r="I805" s="1">
        <v>2</v>
      </c>
      <c r="J805" s="1">
        <v>2</v>
      </c>
      <c r="K805" s="1">
        <v>1</v>
      </c>
      <c r="L805" s="1" t="s">
        <v>19</v>
      </c>
      <c r="M805">
        <f t="shared" si="36"/>
        <v>0</v>
      </c>
      <c r="N805">
        <f>+Table2[[#This Row],[TOTAL_CANT_UTILIZADA]]/Table2[[#This Row],[TOTAL_SECCIONES]]</f>
        <v>0.5</v>
      </c>
      <c r="O805">
        <f t="shared" si="37"/>
        <v>0</v>
      </c>
      <c r="P805">
        <f t="shared" si="38"/>
        <v>0</v>
      </c>
    </row>
    <row r="806" spans="1:16" hidden="1" x14ac:dyDescent="0.2">
      <c r="A806" s="1" t="s">
        <v>12</v>
      </c>
      <c r="B806" s="1" t="s">
        <v>13</v>
      </c>
      <c r="C806" s="1" t="s">
        <v>1578</v>
      </c>
      <c r="D806" s="1" t="s">
        <v>1579</v>
      </c>
      <c r="E806" s="1" t="s">
        <v>1580</v>
      </c>
      <c r="F806" s="1" t="s">
        <v>17</v>
      </c>
      <c r="G806" s="1" t="s">
        <v>373</v>
      </c>
      <c r="H806" s="1">
        <v>3</v>
      </c>
      <c r="I806" s="1">
        <v>1</v>
      </c>
      <c r="J806" s="1">
        <v>22</v>
      </c>
      <c r="K806" s="1">
        <v>22</v>
      </c>
      <c r="L806" s="1" t="s">
        <v>65</v>
      </c>
      <c r="M806">
        <f t="shared" si="36"/>
        <v>66</v>
      </c>
      <c r="N806">
        <f>+Table2[[#This Row],[TOTAL_CANT_UTILIZADA]]/Table2[[#This Row],[TOTAL_SECCIONES]]</f>
        <v>22</v>
      </c>
      <c r="O806">
        <f t="shared" si="37"/>
        <v>0.25</v>
      </c>
      <c r="P806">
        <f t="shared" si="38"/>
        <v>0.25</v>
      </c>
    </row>
    <row r="807" spans="1:16" hidden="1" x14ac:dyDescent="0.2">
      <c r="A807" s="1" t="s">
        <v>12</v>
      </c>
      <c r="B807" s="1" t="s">
        <v>13</v>
      </c>
      <c r="C807" s="1" t="s">
        <v>1581</v>
      </c>
      <c r="D807" s="1" t="s">
        <v>1582</v>
      </c>
      <c r="E807" s="1" t="s">
        <v>1580</v>
      </c>
      <c r="F807" s="1" t="s">
        <v>17</v>
      </c>
      <c r="G807" s="1" t="s">
        <v>373</v>
      </c>
      <c r="H807" s="1">
        <v>3</v>
      </c>
      <c r="I807" s="1">
        <v>1</v>
      </c>
      <c r="J807" s="1">
        <v>29</v>
      </c>
      <c r="K807" s="1">
        <v>28</v>
      </c>
      <c r="L807" s="1" t="s">
        <v>65</v>
      </c>
      <c r="M807">
        <f t="shared" si="36"/>
        <v>84</v>
      </c>
      <c r="N807">
        <f>+Table2[[#This Row],[TOTAL_CANT_UTILIZADA]]/Table2[[#This Row],[TOTAL_SECCIONES]]</f>
        <v>28</v>
      </c>
      <c r="O807">
        <f t="shared" si="37"/>
        <v>0.25</v>
      </c>
      <c r="P807">
        <f t="shared" si="38"/>
        <v>0.25</v>
      </c>
    </row>
    <row r="808" spans="1:16" hidden="1" x14ac:dyDescent="0.2">
      <c r="A808" s="1" t="s">
        <v>12</v>
      </c>
      <c r="B808" s="1" t="s">
        <v>13</v>
      </c>
      <c r="C808" s="1" t="s">
        <v>1583</v>
      </c>
      <c r="D808" s="1" t="s">
        <v>1584</v>
      </c>
      <c r="E808" s="1" t="s">
        <v>1580</v>
      </c>
      <c r="F808" s="1" t="s">
        <v>17</v>
      </c>
      <c r="G808" s="1" t="s">
        <v>373</v>
      </c>
      <c r="H808" s="1">
        <v>3</v>
      </c>
      <c r="I808" s="1">
        <v>1</v>
      </c>
      <c r="J808" s="1">
        <v>0</v>
      </c>
      <c r="K808" s="1">
        <v>1</v>
      </c>
      <c r="L808" s="1" t="s">
        <v>25</v>
      </c>
      <c r="M808">
        <f t="shared" si="36"/>
        <v>3</v>
      </c>
      <c r="N808">
        <f>+Table2[[#This Row],[TOTAL_CANT_UTILIZADA]]/Table2[[#This Row],[TOTAL_SECCIONES]]</f>
        <v>1</v>
      </c>
      <c r="O808">
        <f t="shared" si="37"/>
        <v>0.25</v>
      </c>
      <c r="P808">
        <f t="shared" si="38"/>
        <v>0.25</v>
      </c>
    </row>
    <row r="809" spans="1:16" hidden="1" x14ac:dyDescent="0.2">
      <c r="A809" s="1" t="s">
        <v>12</v>
      </c>
      <c r="B809" s="1" t="s">
        <v>13</v>
      </c>
      <c r="C809" s="1" t="s">
        <v>1585</v>
      </c>
      <c r="D809" s="1" t="s">
        <v>1586</v>
      </c>
      <c r="E809" s="1" t="s">
        <v>1580</v>
      </c>
      <c r="F809" s="1" t="s">
        <v>17</v>
      </c>
      <c r="G809" s="1" t="s">
        <v>373</v>
      </c>
      <c r="H809" s="1">
        <v>3</v>
      </c>
      <c r="I809" s="1">
        <v>1</v>
      </c>
      <c r="J809" s="1">
        <v>20</v>
      </c>
      <c r="K809" s="1">
        <v>18</v>
      </c>
      <c r="L809" s="1" t="s">
        <v>25</v>
      </c>
      <c r="M809">
        <f t="shared" si="36"/>
        <v>54</v>
      </c>
      <c r="N809">
        <f>+Table2[[#This Row],[TOTAL_CANT_UTILIZADA]]/Table2[[#This Row],[TOTAL_SECCIONES]]</f>
        <v>18</v>
      </c>
      <c r="O809">
        <f t="shared" si="37"/>
        <v>0.25</v>
      </c>
      <c r="P809">
        <f t="shared" si="38"/>
        <v>0.25</v>
      </c>
    </row>
    <row r="810" spans="1:16" hidden="1" x14ac:dyDescent="0.2">
      <c r="A810" s="1" t="s">
        <v>12</v>
      </c>
      <c r="B810" s="1" t="s">
        <v>13</v>
      </c>
      <c r="C810" s="1" t="s">
        <v>1587</v>
      </c>
      <c r="D810" s="1" t="s">
        <v>1588</v>
      </c>
      <c r="E810" s="1" t="s">
        <v>1580</v>
      </c>
      <c r="F810" s="1" t="s">
        <v>17</v>
      </c>
      <c r="G810" s="1" t="s">
        <v>373</v>
      </c>
      <c r="H810" s="1">
        <v>3</v>
      </c>
      <c r="I810" s="1">
        <v>2</v>
      </c>
      <c r="J810" s="1">
        <v>20</v>
      </c>
      <c r="K810" s="1">
        <v>9</v>
      </c>
      <c r="L810" s="1" t="s">
        <v>25</v>
      </c>
      <c r="M810">
        <f t="shared" si="36"/>
        <v>27</v>
      </c>
      <c r="N810">
        <f>+Table2[[#This Row],[TOTAL_CANT_UTILIZADA]]/Table2[[#This Row],[TOTAL_SECCIONES]]</f>
        <v>4.5</v>
      </c>
      <c r="O810">
        <f t="shared" si="37"/>
        <v>0.25</v>
      </c>
      <c r="P810">
        <f t="shared" si="38"/>
        <v>0.5</v>
      </c>
    </row>
    <row r="811" spans="1:16" hidden="1" x14ac:dyDescent="0.2">
      <c r="A811" s="1" t="s">
        <v>12</v>
      </c>
      <c r="B811" s="1" t="s">
        <v>13</v>
      </c>
      <c r="C811" s="1" t="s">
        <v>1589</v>
      </c>
      <c r="D811" s="1" t="s">
        <v>1590</v>
      </c>
      <c r="E811" s="1" t="s">
        <v>1580</v>
      </c>
      <c r="F811" s="1" t="s">
        <v>17</v>
      </c>
      <c r="G811" s="1" t="s">
        <v>373</v>
      </c>
      <c r="H811" s="1">
        <v>3</v>
      </c>
      <c r="I811" s="1">
        <v>1</v>
      </c>
      <c r="J811" s="1">
        <v>15</v>
      </c>
      <c r="K811" s="1">
        <v>12</v>
      </c>
      <c r="L811" s="1" t="s">
        <v>25</v>
      </c>
      <c r="M811">
        <f t="shared" si="36"/>
        <v>36</v>
      </c>
      <c r="N811">
        <f>+Table2[[#This Row],[TOTAL_CANT_UTILIZADA]]/Table2[[#This Row],[TOTAL_SECCIONES]]</f>
        <v>12</v>
      </c>
      <c r="O811">
        <f t="shared" si="37"/>
        <v>0.25</v>
      </c>
      <c r="P811">
        <f t="shared" si="38"/>
        <v>0.25</v>
      </c>
    </row>
    <row r="812" spans="1:16" hidden="1" x14ac:dyDescent="0.2">
      <c r="A812" s="1" t="s">
        <v>12</v>
      </c>
      <c r="B812" s="1" t="s">
        <v>13</v>
      </c>
      <c r="C812" s="1" t="s">
        <v>1591</v>
      </c>
      <c r="D812" s="1" t="s">
        <v>723</v>
      </c>
      <c r="E812" s="1" t="s">
        <v>1580</v>
      </c>
      <c r="F812" s="1" t="s">
        <v>17</v>
      </c>
      <c r="G812" s="1" t="s">
        <v>373</v>
      </c>
      <c r="H812" s="1">
        <v>3</v>
      </c>
      <c r="I812" s="1">
        <v>1</v>
      </c>
      <c r="J812" s="1">
        <v>15</v>
      </c>
      <c r="K812" s="1">
        <v>4</v>
      </c>
      <c r="L812" s="1" t="s">
        <v>65</v>
      </c>
      <c r="M812">
        <f t="shared" si="36"/>
        <v>12</v>
      </c>
      <c r="N812">
        <f>+Table2[[#This Row],[TOTAL_CANT_UTILIZADA]]/Table2[[#This Row],[TOTAL_SECCIONES]]</f>
        <v>4</v>
      </c>
      <c r="O812">
        <f t="shared" si="37"/>
        <v>0.25</v>
      </c>
      <c r="P812">
        <f t="shared" si="38"/>
        <v>0.25</v>
      </c>
    </row>
    <row r="813" spans="1:16" hidden="1" x14ac:dyDescent="0.2">
      <c r="A813" s="1" t="s">
        <v>12</v>
      </c>
      <c r="B813" s="1" t="s">
        <v>13</v>
      </c>
      <c r="C813" s="1" t="s">
        <v>1592</v>
      </c>
      <c r="D813" s="1" t="s">
        <v>217</v>
      </c>
      <c r="E813" s="1" t="s">
        <v>1580</v>
      </c>
      <c r="F813" s="1" t="s">
        <v>17</v>
      </c>
      <c r="G813" s="1" t="s">
        <v>373</v>
      </c>
      <c r="H813" s="1">
        <v>0</v>
      </c>
      <c r="I813" s="1">
        <v>5</v>
      </c>
      <c r="J813" s="1">
        <v>9</v>
      </c>
      <c r="K813" s="1">
        <v>9</v>
      </c>
      <c r="L813" s="1" t="s">
        <v>19</v>
      </c>
      <c r="M813">
        <f t="shared" si="36"/>
        <v>0</v>
      </c>
      <c r="N813">
        <f>+Table2[[#This Row],[TOTAL_CANT_UTILIZADA]]/Table2[[#This Row],[TOTAL_SECCIONES]]</f>
        <v>1.8</v>
      </c>
      <c r="O813">
        <f t="shared" si="37"/>
        <v>0</v>
      </c>
      <c r="P813">
        <f t="shared" si="38"/>
        <v>0</v>
      </c>
    </row>
    <row r="814" spans="1:16" hidden="1" x14ac:dyDescent="0.2">
      <c r="A814" s="1" t="s">
        <v>12</v>
      </c>
      <c r="B814" s="1" t="s">
        <v>13</v>
      </c>
      <c r="C814" s="1" t="s">
        <v>1593</v>
      </c>
      <c r="D814" s="1" t="s">
        <v>1594</v>
      </c>
      <c r="E814" s="1" t="s">
        <v>1580</v>
      </c>
      <c r="F814" s="1" t="s">
        <v>17</v>
      </c>
      <c r="G814" s="1" t="s">
        <v>373</v>
      </c>
      <c r="H814" s="1">
        <v>0</v>
      </c>
      <c r="I814" s="1">
        <v>3</v>
      </c>
      <c r="J814" s="1">
        <v>32</v>
      </c>
      <c r="K814" s="1">
        <v>31</v>
      </c>
      <c r="L814" s="1" t="s">
        <v>25</v>
      </c>
      <c r="M814">
        <f t="shared" si="36"/>
        <v>0</v>
      </c>
      <c r="N814">
        <f>+Table2[[#This Row],[TOTAL_CANT_UTILIZADA]]/Table2[[#This Row],[TOTAL_SECCIONES]]</f>
        <v>10.333333333333334</v>
      </c>
      <c r="O814">
        <f t="shared" si="37"/>
        <v>0</v>
      </c>
      <c r="P814">
        <f t="shared" si="38"/>
        <v>0</v>
      </c>
    </row>
    <row r="815" spans="1:16" hidden="1" x14ac:dyDescent="0.2">
      <c r="A815" s="1" t="s">
        <v>12</v>
      </c>
      <c r="B815" s="1" t="s">
        <v>13</v>
      </c>
      <c r="C815" s="1" t="s">
        <v>1595</v>
      </c>
      <c r="D815" s="1" t="s">
        <v>21</v>
      </c>
      <c r="E815" s="1" t="s">
        <v>1580</v>
      </c>
      <c r="F815" s="1" t="s">
        <v>17</v>
      </c>
      <c r="G815" s="1" t="s">
        <v>373</v>
      </c>
      <c r="H815" s="1">
        <v>0</v>
      </c>
      <c r="I815" s="1">
        <v>12</v>
      </c>
      <c r="J815" s="1">
        <v>24</v>
      </c>
      <c r="K815" s="1">
        <v>23</v>
      </c>
      <c r="L815" s="1" t="s">
        <v>22</v>
      </c>
      <c r="M815">
        <f t="shared" si="36"/>
        <v>0</v>
      </c>
      <c r="N815">
        <f>+Table2[[#This Row],[TOTAL_CANT_UTILIZADA]]/Table2[[#This Row],[TOTAL_SECCIONES]]</f>
        <v>1.9166666666666667</v>
      </c>
      <c r="O815">
        <f t="shared" si="37"/>
        <v>0</v>
      </c>
      <c r="P815">
        <f t="shared" si="38"/>
        <v>0</v>
      </c>
    </row>
    <row r="816" spans="1:16" hidden="1" x14ac:dyDescent="0.2">
      <c r="A816" s="1" t="s">
        <v>12</v>
      </c>
      <c r="B816" s="1" t="s">
        <v>13</v>
      </c>
      <c r="C816" s="1" t="s">
        <v>1596</v>
      </c>
      <c r="D816" s="1" t="s">
        <v>1597</v>
      </c>
      <c r="E816" s="1" t="s">
        <v>1580</v>
      </c>
      <c r="F816" s="1" t="s">
        <v>50</v>
      </c>
      <c r="G816" s="1" t="s">
        <v>373</v>
      </c>
      <c r="H816" s="1">
        <v>3</v>
      </c>
      <c r="I816" s="1">
        <v>1</v>
      </c>
      <c r="J816" s="1">
        <v>0</v>
      </c>
      <c r="K816" s="1">
        <v>0</v>
      </c>
      <c r="L816" s="1" t="s">
        <v>25</v>
      </c>
      <c r="M816">
        <f t="shared" si="36"/>
        <v>0</v>
      </c>
      <c r="N816">
        <f>+Table2[[#This Row],[TOTAL_CANT_UTILIZADA]]/Table2[[#This Row],[TOTAL_SECCIONES]]</f>
        <v>0</v>
      </c>
      <c r="O816">
        <f t="shared" si="37"/>
        <v>0.25</v>
      </c>
      <c r="P816">
        <f t="shared" si="38"/>
        <v>0.25</v>
      </c>
    </row>
    <row r="817" spans="1:16" hidden="1" x14ac:dyDescent="0.2">
      <c r="A817" s="1" t="s">
        <v>12</v>
      </c>
      <c r="B817" s="1" t="s">
        <v>13</v>
      </c>
      <c r="C817" s="1" t="s">
        <v>1598</v>
      </c>
      <c r="D817" s="1" t="s">
        <v>1599</v>
      </c>
      <c r="E817" s="1" t="s">
        <v>1580</v>
      </c>
      <c r="F817" s="1" t="s">
        <v>50</v>
      </c>
      <c r="G817" s="1" t="s">
        <v>373</v>
      </c>
      <c r="H817" s="1">
        <v>3</v>
      </c>
      <c r="I817" s="1">
        <v>20</v>
      </c>
      <c r="J817" s="1">
        <v>1157</v>
      </c>
      <c r="K817" s="1">
        <v>1130</v>
      </c>
      <c r="L817" s="1" t="s">
        <v>25</v>
      </c>
      <c r="M817">
        <f t="shared" si="36"/>
        <v>3390</v>
      </c>
      <c r="N817">
        <f>+Table2[[#This Row],[TOTAL_CANT_UTILIZADA]]/Table2[[#This Row],[TOTAL_SECCIONES]]</f>
        <v>56.5</v>
      </c>
      <c r="O817">
        <f t="shared" si="37"/>
        <v>0.25</v>
      </c>
      <c r="P817">
        <f t="shared" si="38"/>
        <v>5</v>
      </c>
    </row>
    <row r="818" spans="1:16" hidden="1" x14ac:dyDescent="0.2">
      <c r="A818" s="1" t="s">
        <v>12</v>
      </c>
      <c r="B818" s="1" t="s">
        <v>13</v>
      </c>
      <c r="C818" s="1" t="s">
        <v>1600</v>
      </c>
      <c r="D818" s="1" t="s">
        <v>1601</v>
      </c>
      <c r="E818" s="1" t="s">
        <v>1580</v>
      </c>
      <c r="F818" s="1" t="s">
        <v>50</v>
      </c>
      <c r="G818" s="1" t="s">
        <v>373</v>
      </c>
      <c r="H818" s="1">
        <v>3</v>
      </c>
      <c r="I818" s="1">
        <v>1</v>
      </c>
      <c r="J818" s="1">
        <v>1</v>
      </c>
      <c r="K818" s="1">
        <v>1</v>
      </c>
      <c r="L818" s="1" t="s">
        <v>25</v>
      </c>
      <c r="M818">
        <f t="shared" si="36"/>
        <v>3</v>
      </c>
      <c r="N818">
        <f>+Table2[[#This Row],[TOTAL_CANT_UTILIZADA]]/Table2[[#This Row],[TOTAL_SECCIONES]]</f>
        <v>1</v>
      </c>
      <c r="O818">
        <f t="shared" si="37"/>
        <v>0.25</v>
      </c>
      <c r="P818">
        <f t="shared" si="38"/>
        <v>0.25</v>
      </c>
    </row>
    <row r="819" spans="1:16" hidden="1" x14ac:dyDescent="0.2">
      <c r="A819" s="1" t="s">
        <v>12</v>
      </c>
      <c r="B819" s="1" t="s">
        <v>13</v>
      </c>
      <c r="C819" s="1" t="s">
        <v>1602</v>
      </c>
      <c r="D819" s="1" t="s">
        <v>1603</v>
      </c>
      <c r="E819" s="1" t="s">
        <v>1580</v>
      </c>
      <c r="F819" s="1" t="s">
        <v>50</v>
      </c>
      <c r="G819" s="1" t="s">
        <v>373</v>
      </c>
      <c r="H819" s="1">
        <v>3</v>
      </c>
      <c r="I819" s="1">
        <v>44</v>
      </c>
      <c r="J819" s="1">
        <v>1147</v>
      </c>
      <c r="K819" s="1">
        <v>1004</v>
      </c>
      <c r="L819" s="1" t="s">
        <v>25</v>
      </c>
      <c r="M819">
        <f t="shared" si="36"/>
        <v>3012</v>
      </c>
      <c r="N819">
        <f>+Table2[[#This Row],[TOTAL_CANT_UTILIZADA]]/Table2[[#This Row],[TOTAL_SECCIONES]]</f>
        <v>22.818181818181817</v>
      </c>
      <c r="O819">
        <f t="shared" si="37"/>
        <v>0.25</v>
      </c>
      <c r="P819">
        <f t="shared" si="38"/>
        <v>11</v>
      </c>
    </row>
    <row r="820" spans="1:16" hidden="1" x14ac:dyDescent="0.2">
      <c r="A820" s="1" t="s">
        <v>12</v>
      </c>
      <c r="B820" s="1" t="s">
        <v>13</v>
      </c>
      <c r="C820" s="1" t="s">
        <v>1604</v>
      </c>
      <c r="D820" s="1" t="s">
        <v>1605</v>
      </c>
      <c r="E820" s="1" t="s">
        <v>1580</v>
      </c>
      <c r="F820" s="1" t="s">
        <v>50</v>
      </c>
      <c r="G820" s="1" t="s">
        <v>373</v>
      </c>
      <c r="H820" s="1">
        <v>3</v>
      </c>
      <c r="I820" s="1">
        <v>4</v>
      </c>
      <c r="J820" s="1">
        <v>107</v>
      </c>
      <c r="K820" s="1">
        <v>92</v>
      </c>
      <c r="L820" s="1" t="s">
        <v>25</v>
      </c>
      <c r="M820">
        <f t="shared" si="36"/>
        <v>276</v>
      </c>
      <c r="N820">
        <f>+Table2[[#This Row],[TOTAL_CANT_UTILIZADA]]/Table2[[#This Row],[TOTAL_SECCIONES]]</f>
        <v>23</v>
      </c>
      <c r="O820">
        <f t="shared" si="37"/>
        <v>0.25</v>
      </c>
      <c r="P820">
        <f t="shared" si="38"/>
        <v>1</v>
      </c>
    </row>
    <row r="821" spans="1:16" hidden="1" x14ac:dyDescent="0.2">
      <c r="A821" s="1" t="s">
        <v>12</v>
      </c>
      <c r="B821" s="1" t="s">
        <v>13</v>
      </c>
      <c r="C821" s="1" t="s">
        <v>1606</v>
      </c>
      <c r="D821" s="1" t="s">
        <v>1607</v>
      </c>
      <c r="E821" s="1" t="s">
        <v>1580</v>
      </c>
      <c r="F821" s="1" t="s">
        <v>50</v>
      </c>
      <c r="G821" s="1" t="s">
        <v>373</v>
      </c>
      <c r="H821" s="1">
        <v>3</v>
      </c>
      <c r="I821" s="1">
        <v>15</v>
      </c>
      <c r="J821" s="1">
        <v>412</v>
      </c>
      <c r="K821" s="1">
        <v>402</v>
      </c>
      <c r="L821" s="1" t="s">
        <v>25</v>
      </c>
      <c r="M821">
        <f t="shared" si="36"/>
        <v>1206</v>
      </c>
      <c r="N821">
        <f>+Table2[[#This Row],[TOTAL_CANT_UTILIZADA]]/Table2[[#This Row],[TOTAL_SECCIONES]]</f>
        <v>26.8</v>
      </c>
      <c r="O821">
        <f t="shared" si="37"/>
        <v>0.25</v>
      </c>
      <c r="P821">
        <f t="shared" si="38"/>
        <v>3.75</v>
      </c>
    </row>
    <row r="822" spans="1:16" hidden="1" x14ac:dyDescent="0.2">
      <c r="A822" s="1" t="s">
        <v>12</v>
      </c>
      <c r="B822" s="1" t="s">
        <v>13</v>
      </c>
      <c r="C822" s="1" t="s">
        <v>1608</v>
      </c>
      <c r="D822" s="1" t="s">
        <v>1607</v>
      </c>
      <c r="E822" s="1" t="s">
        <v>1580</v>
      </c>
      <c r="F822" s="1" t="s">
        <v>50</v>
      </c>
      <c r="G822" s="1" t="s">
        <v>373</v>
      </c>
      <c r="H822" s="1">
        <v>3</v>
      </c>
      <c r="I822" s="1">
        <v>4</v>
      </c>
      <c r="J822" s="1">
        <v>102</v>
      </c>
      <c r="K822" s="1">
        <v>99</v>
      </c>
      <c r="L822" s="1" t="s">
        <v>25</v>
      </c>
      <c r="M822">
        <f t="shared" si="36"/>
        <v>297</v>
      </c>
      <c r="N822">
        <f>+Table2[[#This Row],[TOTAL_CANT_UTILIZADA]]/Table2[[#This Row],[TOTAL_SECCIONES]]</f>
        <v>24.75</v>
      </c>
      <c r="O822">
        <f t="shared" si="37"/>
        <v>0.25</v>
      </c>
      <c r="P822">
        <f t="shared" si="38"/>
        <v>1</v>
      </c>
    </row>
    <row r="823" spans="1:16" hidden="1" x14ac:dyDescent="0.2">
      <c r="A823" s="1" t="s">
        <v>12</v>
      </c>
      <c r="B823" s="1" t="s">
        <v>13</v>
      </c>
      <c r="C823" s="1" t="s">
        <v>1609</v>
      </c>
      <c r="D823" s="1" t="s">
        <v>1610</v>
      </c>
      <c r="E823" s="1" t="s">
        <v>1580</v>
      </c>
      <c r="F823" s="1" t="s">
        <v>50</v>
      </c>
      <c r="G823" s="1" t="s">
        <v>373</v>
      </c>
      <c r="H823" s="1">
        <v>3</v>
      </c>
      <c r="I823" s="1">
        <v>23</v>
      </c>
      <c r="J823" s="1">
        <v>687</v>
      </c>
      <c r="K823" s="1">
        <v>655</v>
      </c>
      <c r="L823" s="1" t="s">
        <v>25</v>
      </c>
      <c r="M823">
        <f t="shared" si="36"/>
        <v>1965</v>
      </c>
      <c r="N823">
        <f>+Table2[[#This Row],[TOTAL_CANT_UTILIZADA]]/Table2[[#This Row],[TOTAL_SECCIONES]]</f>
        <v>28.478260869565219</v>
      </c>
      <c r="O823">
        <f t="shared" si="37"/>
        <v>0.25</v>
      </c>
      <c r="P823">
        <f t="shared" si="38"/>
        <v>5.75</v>
      </c>
    </row>
    <row r="824" spans="1:16" hidden="1" x14ac:dyDescent="0.2">
      <c r="A824" s="1" t="s">
        <v>12</v>
      </c>
      <c r="B824" s="1" t="s">
        <v>13</v>
      </c>
      <c r="C824" s="1" t="s">
        <v>1611</v>
      </c>
      <c r="D824" s="1" t="s">
        <v>1612</v>
      </c>
      <c r="E824" s="1" t="s">
        <v>1580</v>
      </c>
      <c r="F824" s="1" t="s">
        <v>50</v>
      </c>
      <c r="G824" s="1" t="s">
        <v>373</v>
      </c>
      <c r="H824" s="1">
        <v>3</v>
      </c>
      <c r="I824" s="1">
        <v>5</v>
      </c>
      <c r="J824" s="1">
        <v>134</v>
      </c>
      <c r="K824" s="1">
        <v>132</v>
      </c>
      <c r="L824" s="1" t="s">
        <v>25</v>
      </c>
      <c r="M824">
        <f t="shared" si="36"/>
        <v>396</v>
      </c>
      <c r="N824">
        <f>+Table2[[#This Row],[TOTAL_CANT_UTILIZADA]]/Table2[[#This Row],[TOTAL_SECCIONES]]</f>
        <v>26.4</v>
      </c>
      <c r="O824">
        <f t="shared" si="37"/>
        <v>0.25</v>
      </c>
      <c r="P824">
        <f t="shared" si="38"/>
        <v>1.25</v>
      </c>
    </row>
    <row r="825" spans="1:16" hidden="1" x14ac:dyDescent="0.2">
      <c r="A825" s="1" t="s">
        <v>12</v>
      </c>
      <c r="B825" s="1" t="s">
        <v>13</v>
      </c>
      <c r="C825" s="1" t="s">
        <v>1613</v>
      </c>
      <c r="D825" s="1" t="s">
        <v>1614</v>
      </c>
      <c r="E825" s="1" t="s">
        <v>1580</v>
      </c>
      <c r="F825" s="1" t="s">
        <v>50</v>
      </c>
      <c r="G825" s="1" t="s">
        <v>373</v>
      </c>
      <c r="H825" s="1">
        <v>3</v>
      </c>
      <c r="I825" s="1">
        <v>3</v>
      </c>
      <c r="J825" s="1">
        <v>84</v>
      </c>
      <c r="K825" s="1">
        <v>79</v>
      </c>
      <c r="L825" s="1" t="s">
        <v>25</v>
      </c>
      <c r="M825">
        <f t="shared" si="36"/>
        <v>237</v>
      </c>
      <c r="N825">
        <f>+Table2[[#This Row],[TOTAL_CANT_UTILIZADA]]/Table2[[#This Row],[TOTAL_SECCIONES]]</f>
        <v>26.333333333333332</v>
      </c>
      <c r="O825">
        <f t="shared" si="37"/>
        <v>0.25</v>
      </c>
      <c r="P825">
        <f t="shared" si="38"/>
        <v>0.75</v>
      </c>
    </row>
    <row r="826" spans="1:16" hidden="1" x14ac:dyDescent="0.2">
      <c r="A826" s="1" t="s">
        <v>12</v>
      </c>
      <c r="B826" s="1" t="s">
        <v>13</v>
      </c>
      <c r="C826" s="1" t="s">
        <v>1615</v>
      </c>
      <c r="D826" s="1" t="s">
        <v>1616</v>
      </c>
      <c r="E826" s="1" t="s">
        <v>1580</v>
      </c>
      <c r="F826" s="1" t="s">
        <v>50</v>
      </c>
      <c r="G826" s="1" t="s">
        <v>373</v>
      </c>
      <c r="H826" s="1">
        <v>3</v>
      </c>
      <c r="I826" s="1">
        <v>2</v>
      </c>
      <c r="J826" s="1">
        <v>55</v>
      </c>
      <c r="K826" s="1">
        <v>55</v>
      </c>
      <c r="L826" s="1" t="s">
        <v>25</v>
      </c>
      <c r="M826">
        <f t="shared" si="36"/>
        <v>165</v>
      </c>
      <c r="N826">
        <f>+Table2[[#This Row],[TOTAL_CANT_UTILIZADA]]/Table2[[#This Row],[TOTAL_SECCIONES]]</f>
        <v>27.5</v>
      </c>
      <c r="O826">
        <f t="shared" si="37"/>
        <v>0.25</v>
      </c>
      <c r="P826">
        <f t="shared" si="38"/>
        <v>0.5</v>
      </c>
    </row>
    <row r="827" spans="1:16" hidden="1" x14ac:dyDescent="0.2">
      <c r="A827" s="1" t="s">
        <v>12</v>
      </c>
      <c r="B827" s="1" t="s">
        <v>13</v>
      </c>
      <c r="C827" s="1" t="s">
        <v>1617</v>
      </c>
      <c r="D827" s="1" t="s">
        <v>1618</v>
      </c>
      <c r="E827" s="1" t="s">
        <v>1580</v>
      </c>
      <c r="F827" s="1" t="s">
        <v>50</v>
      </c>
      <c r="G827" s="1" t="s">
        <v>373</v>
      </c>
      <c r="H827" s="1">
        <v>3</v>
      </c>
      <c r="I827" s="1">
        <v>3</v>
      </c>
      <c r="J827" s="1">
        <v>90</v>
      </c>
      <c r="K827" s="1">
        <v>90</v>
      </c>
      <c r="L827" s="1" t="s">
        <v>25</v>
      </c>
      <c r="M827">
        <f t="shared" si="36"/>
        <v>270</v>
      </c>
      <c r="N827">
        <f>+Table2[[#This Row],[TOTAL_CANT_UTILIZADA]]/Table2[[#This Row],[TOTAL_SECCIONES]]</f>
        <v>30</v>
      </c>
      <c r="O827">
        <f t="shared" si="37"/>
        <v>0.25</v>
      </c>
      <c r="P827">
        <f t="shared" si="38"/>
        <v>0.75</v>
      </c>
    </row>
    <row r="828" spans="1:16" hidden="1" x14ac:dyDescent="0.2">
      <c r="A828" s="1" t="s">
        <v>12</v>
      </c>
      <c r="B828" s="1" t="s">
        <v>13</v>
      </c>
      <c r="C828" s="1" t="s">
        <v>1619</v>
      </c>
      <c r="D828" s="1" t="s">
        <v>1620</v>
      </c>
      <c r="E828" s="1" t="s">
        <v>1580</v>
      </c>
      <c r="F828" s="1" t="s">
        <v>50</v>
      </c>
      <c r="G828" s="1" t="s">
        <v>373</v>
      </c>
      <c r="H828" s="1">
        <v>3</v>
      </c>
      <c r="I828" s="1">
        <v>5</v>
      </c>
      <c r="J828" s="1">
        <v>150</v>
      </c>
      <c r="K828" s="1">
        <v>149</v>
      </c>
      <c r="L828" s="1" t="s">
        <v>25</v>
      </c>
      <c r="M828">
        <f t="shared" si="36"/>
        <v>447</v>
      </c>
      <c r="N828">
        <f>+Table2[[#This Row],[TOTAL_CANT_UTILIZADA]]/Table2[[#This Row],[TOTAL_SECCIONES]]</f>
        <v>29.8</v>
      </c>
      <c r="O828">
        <f t="shared" si="37"/>
        <v>0.25</v>
      </c>
      <c r="P828">
        <f t="shared" si="38"/>
        <v>1.25</v>
      </c>
    </row>
    <row r="829" spans="1:16" hidden="1" x14ac:dyDescent="0.2">
      <c r="A829" s="1" t="s">
        <v>12</v>
      </c>
      <c r="B829" s="1" t="s">
        <v>13</v>
      </c>
      <c r="C829" s="1" t="s">
        <v>1621</v>
      </c>
      <c r="D829" s="1" t="s">
        <v>1622</v>
      </c>
      <c r="E829" s="1" t="s">
        <v>1580</v>
      </c>
      <c r="F829" s="1" t="s">
        <v>50</v>
      </c>
      <c r="G829" s="1" t="s">
        <v>373</v>
      </c>
      <c r="H829" s="1">
        <v>3</v>
      </c>
      <c r="I829" s="1">
        <v>2</v>
      </c>
      <c r="J829" s="1">
        <v>58</v>
      </c>
      <c r="K829" s="1">
        <v>58</v>
      </c>
      <c r="L829" s="1" t="s">
        <v>25</v>
      </c>
      <c r="M829">
        <f t="shared" si="36"/>
        <v>174</v>
      </c>
      <c r="N829">
        <f>+Table2[[#This Row],[TOTAL_CANT_UTILIZADA]]/Table2[[#This Row],[TOTAL_SECCIONES]]</f>
        <v>29</v>
      </c>
      <c r="O829">
        <f t="shared" si="37"/>
        <v>0.25</v>
      </c>
      <c r="P829">
        <f t="shared" si="38"/>
        <v>0.5</v>
      </c>
    </row>
    <row r="830" spans="1:16" hidden="1" x14ac:dyDescent="0.2">
      <c r="A830" s="1" t="s">
        <v>12</v>
      </c>
      <c r="B830" s="1" t="s">
        <v>13</v>
      </c>
      <c r="C830" s="1" t="s">
        <v>1623</v>
      </c>
      <c r="D830" s="1" t="s">
        <v>1624</v>
      </c>
      <c r="E830" s="1" t="s">
        <v>1580</v>
      </c>
      <c r="F830" s="1" t="s">
        <v>50</v>
      </c>
      <c r="G830" s="1" t="s">
        <v>373</v>
      </c>
      <c r="H830" s="1">
        <v>3</v>
      </c>
      <c r="I830" s="1">
        <v>6</v>
      </c>
      <c r="J830" s="1">
        <v>130</v>
      </c>
      <c r="K830" s="1">
        <v>130</v>
      </c>
      <c r="L830" s="1" t="s">
        <v>25</v>
      </c>
      <c r="M830">
        <f t="shared" si="36"/>
        <v>390</v>
      </c>
      <c r="N830">
        <f>+Table2[[#This Row],[TOTAL_CANT_UTILIZADA]]/Table2[[#This Row],[TOTAL_SECCIONES]]</f>
        <v>21.666666666666668</v>
      </c>
      <c r="O830">
        <f t="shared" si="37"/>
        <v>0.25</v>
      </c>
      <c r="P830">
        <f t="shared" si="38"/>
        <v>1.5</v>
      </c>
    </row>
    <row r="831" spans="1:16" hidden="1" x14ac:dyDescent="0.2">
      <c r="A831" s="1" t="s">
        <v>12</v>
      </c>
      <c r="B831" s="1" t="s">
        <v>13</v>
      </c>
      <c r="C831" s="1" t="s">
        <v>1625</v>
      </c>
      <c r="D831" s="1" t="s">
        <v>1626</v>
      </c>
      <c r="E831" s="1" t="s">
        <v>1580</v>
      </c>
      <c r="F831" s="1" t="s">
        <v>50</v>
      </c>
      <c r="G831" s="1" t="s">
        <v>373</v>
      </c>
      <c r="H831" s="1">
        <v>3</v>
      </c>
      <c r="I831" s="1">
        <v>1</v>
      </c>
      <c r="J831" s="1">
        <v>30</v>
      </c>
      <c r="K831" s="1">
        <v>30</v>
      </c>
      <c r="L831" s="1" t="s">
        <v>25</v>
      </c>
      <c r="M831">
        <f t="shared" si="36"/>
        <v>90</v>
      </c>
      <c r="N831">
        <f>+Table2[[#This Row],[TOTAL_CANT_UTILIZADA]]/Table2[[#This Row],[TOTAL_SECCIONES]]</f>
        <v>30</v>
      </c>
      <c r="O831">
        <f t="shared" si="37"/>
        <v>0.25</v>
      </c>
      <c r="P831">
        <f t="shared" si="38"/>
        <v>0.25</v>
      </c>
    </row>
    <row r="832" spans="1:16" hidden="1" x14ac:dyDescent="0.2">
      <c r="A832" s="1" t="s">
        <v>12</v>
      </c>
      <c r="B832" s="1" t="s">
        <v>13</v>
      </c>
      <c r="C832" s="1" t="s">
        <v>1627</v>
      </c>
      <c r="D832" s="1" t="s">
        <v>1628</v>
      </c>
      <c r="E832" s="1" t="s">
        <v>1580</v>
      </c>
      <c r="F832" s="1" t="s">
        <v>50</v>
      </c>
      <c r="G832" s="1" t="s">
        <v>373</v>
      </c>
      <c r="H832" s="1">
        <v>3</v>
      </c>
      <c r="I832" s="1">
        <v>1</v>
      </c>
      <c r="J832" s="1">
        <v>25</v>
      </c>
      <c r="K832" s="1">
        <v>19</v>
      </c>
      <c r="L832" s="1" t="s">
        <v>25</v>
      </c>
      <c r="M832">
        <f t="shared" si="36"/>
        <v>57</v>
      </c>
      <c r="N832">
        <f>+Table2[[#This Row],[TOTAL_CANT_UTILIZADA]]/Table2[[#This Row],[TOTAL_SECCIONES]]</f>
        <v>19</v>
      </c>
      <c r="O832">
        <f t="shared" si="37"/>
        <v>0.25</v>
      </c>
      <c r="P832">
        <f t="shared" si="38"/>
        <v>0.25</v>
      </c>
    </row>
    <row r="833" spans="1:16" hidden="1" x14ac:dyDescent="0.2">
      <c r="A833" s="1" t="s">
        <v>12</v>
      </c>
      <c r="B833" s="1" t="s">
        <v>13</v>
      </c>
      <c r="C833" s="1" t="s">
        <v>1629</v>
      </c>
      <c r="D833" s="1" t="s">
        <v>1630</v>
      </c>
      <c r="E833" s="1" t="s">
        <v>1580</v>
      </c>
      <c r="F833" s="1" t="s">
        <v>50</v>
      </c>
      <c r="G833" s="1" t="s">
        <v>373</v>
      </c>
      <c r="H833" s="1">
        <v>3</v>
      </c>
      <c r="I833" s="1">
        <v>1</v>
      </c>
      <c r="J833" s="1">
        <v>26</v>
      </c>
      <c r="K833" s="1">
        <v>24</v>
      </c>
      <c r="L833" s="1" t="s">
        <v>25</v>
      </c>
      <c r="M833">
        <f t="shared" si="36"/>
        <v>72</v>
      </c>
      <c r="N833">
        <f>+Table2[[#This Row],[TOTAL_CANT_UTILIZADA]]/Table2[[#This Row],[TOTAL_SECCIONES]]</f>
        <v>24</v>
      </c>
      <c r="O833">
        <f t="shared" si="37"/>
        <v>0.25</v>
      </c>
      <c r="P833">
        <f t="shared" si="38"/>
        <v>0.25</v>
      </c>
    </row>
    <row r="834" spans="1:16" hidden="1" x14ac:dyDescent="0.2">
      <c r="A834" s="1" t="s">
        <v>12</v>
      </c>
      <c r="B834" s="1" t="s">
        <v>13</v>
      </c>
      <c r="C834" s="1" t="s">
        <v>1631</v>
      </c>
      <c r="D834" s="1" t="s">
        <v>1632</v>
      </c>
      <c r="E834" s="1" t="s">
        <v>1580</v>
      </c>
      <c r="F834" s="1" t="s">
        <v>50</v>
      </c>
      <c r="G834" s="1" t="s">
        <v>373</v>
      </c>
      <c r="H834" s="1">
        <v>3</v>
      </c>
      <c r="I834" s="1">
        <v>1</v>
      </c>
      <c r="J834" s="1">
        <v>25</v>
      </c>
      <c r="K834" s="1">
        <v>19</v>
      </c>
      <c r="L834" s="1" t="s">
        <v>25</v>
      </c>
      <c r="M834">
        <f t="shared" si="36"/>
        <v>57</v>
      </c>
      <c r="N834">
        <f>+Table2[[#This Row],[TOTAL_CANT_UTILIZADA]]/Table2[[#This Row],[TOTAL_SECCIONES]]</f>
        <v>19</v>
      </c>
      <c r="O834">
        <f t="shared" si="37"/>
        <v>0.25</v>
      </c>
      <c r="P834">
        <f t="shared" si="38"/>
        <v>0.25</v>
      </c>
    </row>
    <row r="835" spans="1:16" hidden="1" x14ac:dyDescent="0.2">
      <c r="A835" s="1" t="s">
        <v>12</v>
      </c>
      <c r="B835" s="1" t="s">
        <v>13</v>
      </c>
      <c r="C835" s="1" t="s">
        <v>1633</v>
      </c>
      <c r="D835" s="1" t="s">
        <v>1634</v>
      </c>
      <c r="E835" s="1" t="s">
        <v>1580</v>
      </c>
      <c r="F835" s="1" t="s">
        <v>50</v>
      </c>
      <c r="G835" s="1" t="s">
        <v>373</v>
      </c>
      <c r="H835" s="1">
        <v>3</v>
      </c>
      <c r="I835" s="1">
        <v>2</v>
      </c>
      <c r="J835" s="1">
        <v>40</v>
      </c>
      <c r="K835" s="1">
        <v>37</v>
      </c>
      <c r="L835" s="1" t="s">
        <v>25</v>
      </c>
      <c r="M835">
        <f t="shared" ref="M835:M898" si="39">+K835*H835</f>
        <v>111</v>
      </c>
      <c r="N835">
        <f>+Table2[[#This Row],[TOTAL_CANT_UTILIZADA]]/Table2[[#This Row],[TOTAL_SECCIONES]]</f>
        <v>18.5</v>
      </c>
      <c r="O835">
        <f t="shared" ref="O835:O898" si="40">+H835/12</f>
        <v>0.25</v>
      </c>
      <c r="P835">
        <f t="shared" ref="P835:P898" si="41">+O835*I835</f>
        <v>0.5</v>
      </c>
    </row>
    <row r="836" spans="1:16" hidden="1" x14ac:dyDescent="0.2">
      <c r="A836" s="1" t="s">
        <v>12</v>
      </c>
      <c r="B836" s="1" t="s">
        <v>13</v>
      </c>
      <c r="C836" s="1" t="s">
        <v>1635</v>
      </c>
      <c r="D836" s="1" t="s">
        <v>1636</v>
      </c>
      <c r="E836" s="1" t="s">
        <v>1580</v>
      </c>
      <c r="F836" s="1" t="s">
        <v>50</v>
      </c>
      <c r="G836" s="1" t="s">
        <v>373</v>
      </c>
      <c r="H836" s="1">
        <v>3</v>
      </c>
      <c r="I836" s="1">
        <v>1</v>
      </c>
      <c r="J836" s="1">
        <v>26</v>
      </c>
      <c r="K836" s="1">
        <v>26</v>
      </c>
      <c r="L836" s="1" t="s">
        <v>25</v>
      </c>
      <c r="M836">
        <f t="shared" si="39"/>
        <v>78</v>
      </c>
      <c r="N836">
        <f>+Table2[[#This Row],[TOTAL_CANT_UTILIZADA]]/Table2[[#This Row],[TOTAL_SECCIONES]]</f>
        <v>26</v>
      </c>
      <c r="O836">
        <f t="shared" si="40"/>
        <v>0.25</v>
      </c>
      <c r="P836">
        <f t="shared" si="41"/>
        <v>0.25</v>
      </c>
    </row>
    <row r="837" spans="1:16" hidden="1" x14ac:dyDescent="0.2">
      <c r="A837" s="1" t="s">
        <v>12</v>
      </c>
      <c r="B837" s="1" t="s">
        <v>13</v>
      </c>
      <c r="C837" s="1" t="s">
        <v>1637</v>
      </c>
      <c r="D837" s="1" t="s">
        <v>1638</v>
      </c>
      <c r="E837" s="1" t="s">
        <v>1580</v>
      </c>
      <c r="F837" s="1" t="s">
        <v>50</v>
      </c>
      <c r="G837" s="1" t="s">
        <v>373</v>
      </c>
      <c r="H837" s="1">
        <v>3</v>
      </c>
      <c r="I837" s="1">
        <v>1</v>
      </c>
      <c r="J837" s="1">
        <v>33</v>
      </c>
      <c r="K837" s="1">
        <v>33</v>
      </c>
      <c r="L837" s="1" t="s">
        <v>25</v>
      </c>
      <c r="M837">
        <f t="shared" si="39"/>
        <v>99</v>
      </c>
      <c r="N837">
        <f>+Table2[[#This Row],[TOTAL_CANT_UTILIZADA]]/Table2[[#This Row],[TOTAL_SECCIONES]]</f>
        <v>33</v>
      </c>
      <c r="O837">
        <f t="shared" si="40"/>
        <v>0.25</v>
      </c>
      <c r="P837">
        <f t="shared" si="41"/>
        <v>0.25</v>
      </c>
    </row>
    <row r="838" spans="1:16" hidden="1" x14ac:dyDescent="0.2">
      <c r="A838" s="1" t="s">
        <v>12</v>
      </c>
      <c r="B838" s="1" t="s">
        <v>13</v>
      </c>
      <c r="C838" s="1" t="s">
        <v>1639</v>
      </c>
      <c r="D838" s="1" t="s">
        <v>1640</v>
      </c>
      <c r="E838" s="1" t="s">
        <v>1580</v>
      </c>
      <c r="F838" s="1" t="s">
        <v>50</v>
      </c>
      <c r="G838" s="1" t="s">
        <v>373</v>
      </c>
      <c r="H838" s="1">
        <v>3</v>
      </c>
      <c r="I838" s="1">
        <v>1</v>
      </c>
      <c r="J838" s="1">
        <v>21</v>
      </c>
      <c r="K838" s="1">
        <v>21</v>
      </c>
      <c r="L838" s="1" t="s">
        <v>25</v>
      </c>
      <c r="M838">
        <f t="shared" si="39"/>
        <v>63</v>
      </c>
      <c r="N838">
        <f>+Table2[[#This Row],[TOTAL_CANT_UTILIZADA]]/Table2[[#This Row],[TOTAL_SECCIONES]]</f>
        <v>21</v>
      </c>
      <c r="O838">
        <f t="shared" si="40"/>
        <v>0.25</v>
      </c>
      <c r="P838">
        <f t="shared" si="41"/>
        <v>0.25</v>
      </c>
    </row>
    <row r="839" spans="1:16" hidden="1" x14ac:dyDescent="0.2">
      <c r="A839" s="1" t="s">
        <v>12</v>
      </c>
      <c r="B839" s="1" t="s">
        <v>13</v>
      </c>
      <c r="C839" s="1" t="s">
        <v>1641</v>
      </c>
      <c r="D839" s="1" t="s">
        <v>1642</v>
      </c>
      <c r="E839" s="1" t="s">
        <v>1580</v>
      </c>
      <c r="F839" s="1" t="s">
        <v>50</v>
      </c>
      <c r="G839" s="1" t="s">
        <v>373</v>
      </c>
      <c r="H839" s="1">
        <v>3</v>
      </c>
      <c r="I839" s="1">
        <v>1</v>
      </c>
      <c r="J839" s="1">
        <v>25</v>
      </c>
      <c r="K839" s="1">
        <v>7</v>
      </c>
      <c r="L839" s="1" t="s">
        <v>25</v>
      </c>
      <c r="M839">
        <f t="shared" si="39"/>
        <v>21</v>
      </c>
      <c r="N839">
        <f>+Table2[[#This Row],[TOTAL_CANT_UTILIZADA]]/Table2[[#This Row],[TOTAL_SECCIONES]]</f>
        <v>7</v>
      </c>
      <c r="O839">
        <f t="shared" si="40"/>
        <v>0.25</v>
      </c>
      <c r="P839">
        <f t="shared" si="41"/>
        <v>0.25</v>
      </c>
    </row>
    <row r="840" spans="1:16" hidden="1" x14ac:dyDescent="0.2">
      <c r="A840" s="1" t="s">
        <v>12</v>
      </c>
      <c r="B840" s="1" t="s">
        <v>13</v>
      </c>
      <c r="C840" s="1" t="s">
        <v>1643</v>
      </c>
      <c r="D840" s="1" t="s">
        <v>1644</v>
      </c>
      <c r="E840" s="1" t="s">
        <v>1580</v>
      </c>
      <c r="F840" s="1" t="s">
        <v>50</v>
      </c>
      <c r="G840" s="1" t="s">
        <v>373</v>
      </c>
      <c r="H840" s="1">
        <v>3</v>
      </c>
      <c r="I840" s="1">
        <v>2</v>
      </c>
      <c r="J840" s="1">
        <v>40</v>
      </c>
      <c r="K840" s="1">
        <v>39</v>
      </c>
      <c r="L840" s="1" t="s">
        <v>25</v>
      </c>
      <c r="M840">
        <f t="shared" si="39"/>
        <v>117</v>
      </c>
      <c r="N840">
        <f>+Table2[[#This Row],[TOTAL_CANT_UTILIZADA]]/Table2[[#This Row],[TOTAL_SECCIONES]]</f>
        <v>19.5</v>
      </c>
      <c r="O840">
        <f t="shared" si="40"/>
        <v>0.25</v>
      </c>
      <c r="P840">
        <f t="shared" si="41"/>
        <v>0.5</v>
      </c>
    </row>
    <row r="841" spans="1:16" hidden="1" x14ac:dyDescent="0.2">
      <c r="A841" s="1" t="s">
        <v>12</v>
      </c>
      <c r="B841" s="1" t="s">
        <v>13</v>
      </c>
      <c r="C841" s="1" t="s">
        <v>1645</v>
      </c>
      <c r="D841" s="1" t="s">
        <v>1646</v>
      </c>
      <c r="E841" s="1" t="s">
        <v>1580</v>
      </c>
      <c r="F841" s="1" t="s">
        <v>50</v>
      </c>
      <c r="G841" s="1" t="s">
        <v>373</v>
      </c>
      <c r="H841" s="1">
        <v>3</v>
      </c>
      <c r="I841" s="1">
        <v>2</v>
      </c>
      <c r="J841" s="1">
        <v>44</v>
      </c>
      <c r="K841" s="1">
        <v>42</v>
      </c>
      <c r="L841" s="1" t="s">
        <v>25</v>
      </c>
      <c r="M841">
        <f t="shared" si="39"/>
        <v>126</v>
      </c>
      <c r="N841">
        <f>+Table2[[#This Row],[TOTAL_CANT_UTILIZADA]]/Table2[[#This Row],[TOTAL_SECCIONES]]</f>
        <v>21</v>
      </c>
      <c r="O841">
        <f t="shared" si="40"/>
        <v>0.25</v>
      </c>
      <c r="P841">
        <f t="shared" si="41"/>
        <v>0.5</v>
      </c>
    </row>
    <row r="842" spans="1:16" hidden="1" x14ac:dyDescent="0.2">
      <c r="A842" s="1" t="s">
        <v>12</v>
      </c>
      <c r="B842" s="1" t="s">
        <v>13</v>
      </c>
      <c r="C842" s="1" t="s">
        <v>1647</v>
      </c>
      <c r="D842" s="1" t="s">
        <v>1648</v>
      </c>
      <c r="E842" s="1" t="s">
        <v>1580</v>
      </c>
      <c r="F842" s="1" t="s">
        <v>50</v>
      </c>
      <c r="G842" s="1" t="s">
        <v>373</v>
      </c>
      <c r="H842" s="1">
        <v>3</v>
      </c>
      <c r="I842" s="1">
        <v>2</v>
      </c>
      <c r="J842" s="1">
        <v>182</v>
      </c>
      <c r="K842" s="1">
        <v>182</v>
      </c>
      <c r="L842" s="1" t="s">
        <v>25</v>
      </c>
      <c r="M842">
        <f t="shared" si="39"/>
        <v>546</v>
      </c>
      <c r="N842">
        <f>+Table2[[#This Row],[TOTAL_CANT_UTILIZADA]]/Table2[[#This Row],[TOTAL_SECCIONES]]</f>
        <v>91</v>
      </c>
      <c r="O842">
        <f t="shared" si="40"/>
        <v>0.25</v>
      </c>
      <c r="P842">
        <f t="shared" si="41"/>
        <v>0.5</v>
      </c>
    </row>
    <row r="843" spans="1:16" hidden="1" x14ac:dyDescent="0.2">
      <c r="A843" s="1" t="s">
        <v>12</v>
      </c>
      <c r="B843" s="1" t="s">
        <v>13</v>
      </c>
      <c r="C843" s="1" t="s">
        <v>1649</v>
      </c>
      <c r="D843" s="1" t="s">
        <v>1650</v>
      </c>
      <c r="E843" s="1" t="s">
        <v>1580</v>
      </c>
      <c r="F843" s="1" t="s">
        <v>50</v>
      </c>
      <c r="G843" s="1" t="s">
        <v>373</v>
      </c>
      <c r="H843" s="1">
        <v>3</v>
      </c>
      <c r="I843" s="1">
        <v>2</v>
      </c>
      <c r="J843" s="1">
        <v>48</v>
      </c>
      <c r="K843" s="1">
        <v>47</v>
      </c>
      <c r="L843" s="1" t="s">
        <v>25</v>
      </c>
      <c r="M843">
        <f t="shared" si="39"/>
        <v>141</v>
      </c>
      <c r="N843">
        <f>+Table2[[#This Row],[TOTAL_CANT_UTILIZADA]]/Table2[[#This Row],[TOTAL_SECCIONES]]</f>
        <v>23.5</v>
      </c>
      <c r="O843">
        <f t="shared" si="40"/>
        <v>0.25</v>
      </c>
      <c r="P843">
        <f t="shared" si="41"/>
        <v>0.5</v>
      </c>
    </row>
    <row r="844" spans="1:16" hidden="1" x14ac:dyDescent="0.2">
      <c r="A844" s="1" t="s">
        <v>12</v>
      </c>
      <c r="B844" s="1" t="s">
        <v>13</v>
      </c>
      <c r="C844" s="1" t="s">
        <v>1651</v>
      </c>
      <c r="D844" s="1" t="s">
        <v>1652</v>
      </c>
      <c r="E844" s="1" t="s">
        <v>1580</v>
      </c>
      <c r="F844" s="1" t="s">
        <v>50</v>
      </c>
      <c r="G844" s="1" t="s">
        <v>373</v>
      </c>
      <c r="H844" s="1">
        <v>3</v>
      </c>
      <c r="I844" s="1">
        <v>1</v>
      </c>
      <c r="J844" s="1">
        <v>25</v>
      </c>
      <c r="K844" s="1">
        <v>10</v>
      </c>
      <c r="L844" s="1" t="s">
        <v>25</v>
      </c>
      <c r="M844">
        <f t="shared" si="39"/>
        <v>30</v>
      </c>
      <c r="N844">
        <f>+Table2[[#This Row],[TOTAL_CANT_UTILIZADA]]/Table2[[#This Row],[TOTAL_SECCIONES]]</f>
        <v>10</v>
      </c>
      <c r="O844">
        <f t="shared" si="40"/>
        <v>0.25</v>
      </c>
      <c r="P844">
        <f t="shared" si="41"/>
        <v>0.25</v>
      </c>
    </row>
    <row r="845" spans="1:16" hidden="1" x14ac:dyDescent="0.2">
      <c r="A845" s="1" t="s">
        <v>12</v>
      </c>
      <c r="B845" s="1" t="s">
        <v>13</v>
      </c>
      <c r="C845" s="1" t="s">
        <v>1653</v>
      </c>
      <c r="D845" s="1" t="s">
        <v>1654</v>
      </c>
      <c r="E845" s="1" t="s">
        <v>1580</v>
      </c>
      <c r="F845" s="1" t="s">
        <v>50</v>
      </c>
      <c r="G845" s="1" t="s">
        <v>373</v>
      </c>
      <c r="H845" s="1">
        <v>3</v>
      </c>
      <c r="I845" s="1">
        <v>1</v>
      </c>
      <c r="J845" s="1">
        <v>6</v>
      </c>
      <c r="K845" s="1">
        <v>6</v>
      </c>
      <c r="L845" s="1" t="s">
        <v>25</v>
      </c>
      <c r="M845">
        <f t="shared" si="39"/>
        <v>18</v>
      </c>
      <c r="N845">
        <f>+Table2[[#This Row],[TOTAL_CANT_UTILIZADA]]/Table2[[#This Row],[TOTAL_SECCIONES]]</f>
        <v>6</v>
      </c>
      <c r="O845">
        <f t="shared" si="40"/>
        <v>0.25</v>
      </c>
      <c r="P845">
        <f t="shared" si="41"/>
        <v>0.25</v>
      </c>
    </row>
    <row r="846" spans="1:16" hidden="1" x14ac:dyDescent="0.2">
      <c r="A846" s="1" t="s">
        <v>12</v>
      </c>
      <c r="B846" s="1" t="s">
        <v>13</v>
      </c>
      <c r="C846" s="1" t="s">
        <v>1655</v>
      </c>
      <c r="D846" s="1" t="s">
        <v>1656</v>
      </c>
      <c r="E846" s="1" t="s">
        <v>1580</v>
      </c>
      <c r="F846" s="1" t="s">
        <v>50</v>
      </c>
      <c r="G846" s="1" t="s">
        <v>373</v>
      </c>
      <c r="H846" s="1">
        <v>3</v>
      </c>
      <c r="I846" s="1">
        <v>1</v>
      </c>
      <c r="J846" s="1">
        <v>20</v>
      </c>
      <c r="K846" s="1">
        <v>6</v>
      </c>
      <c r="L846" s="1" t="s">
        <v>25</v>
      </c>
      <c r="M846">
        <f t="shared" si="39"/>
        <v>18</v>
      </c>
      <c r="N846">
        <f>+Table2[[#This Row],[TOTAL_CANT_UTILIZADA]]/Table2[[#This Row],[TOTAL_SECCIONES]]</f>
        <v>6</v>
      </c>
      <c r="O846">
        <f t="shared" si="40"/>
        <v>0.25</v>
      </c>
      <c r="P846">
        <f t="shared" si="41"/>
        <v>0.25</v>
      </c>
    </row>
    <row r="847" spans="1:16" hidden="1" x14ac:dyDescent="0.2">
      <c r="A847" s="1" t="s">
        <v>12</v>
      </c>
      <c r="B847" s="1" t="s">
        <v>13</v>
      </c>
      <c r="C847" s="1" t="s">
        <v>1657</v>
      </c>
      <c r="D847" s="1" t="s">
        <v>1658</v>
      </c>
      <c r="E847" s="1" t="s">
        <v>1580</v>
      </c>
      <c r="F847" s="1" t="s">
        <v>50</v>
      </c>
      <c r="G847" s="1" t="s">
        <v>373</v>
      </c>
      <c r="H847" s="1">
        <v>3</v>
      </c>
      <c r="I847" s="1">
        <v>1</v>
      </c>
      <c r="J847" s="1">
        <v>20</v>
      </c>
      <c r="K847" s="1">
        <v>9</v>
      </c>
      <c r="L847" s="1" t="s">
        <v>25</v>
      </c>
      <c r="M847">
        <f t="shared" si="39"/>
        <v>27</v>
      </c>
      <c r="N847">
        <f>+Table2[[#This Row],[TOTAL_CANT_UTILIZADA]]/Table2[[#This Row],[TOTAL_SECCIONES]]</f>
        <v>9</v>
      </c>
      <c r="O847">
        <f t="shared" si="40"/>
        <v>0.25</v>
      </c>
      <c r="P847">
        <f t="shared" si="41"/>
        <v>0.25</v>
      </c>
    </row>
    <row r="848" spans="1:16" hidden="1" x14ac:dyDescent="0.2">
      <c r="A848" s="1" t="s">
        <v>12</v>
      </c>
      <c r="B848" s="1" t="s">
        <v>13</v>
      </c>
      <c r="C848" s="1" t="s">
        <v>1659</v>
      </c>
      <c r="D848" s="1" t="s">
        <v>1660</v>
      </c>
      <c r="E848" s="1" t="s">
        <v>1580</v>
      </c>
      <c r="F848" s="1" t="s">
        <v>50</v>
      </c>
      <c r="G848" s="1" t="s">
        <v>373</v>
      </c>
      <c r="H848" s="1">
        <v>3</v>
      </c>
      <c r="I848" s="1">
        <v>1</v>
      </c>
      <c r="J848" s="1">
        <v>1</v>
      </c>
      <c r="K848" s="1">
        <v>1</v>
      </c>
      <c r="L848" s="1" t="s">
        <v>25</v>
      </c>
      <c r="M848">
        <f t="shared" si="39"/>
        <v>3</v>
      </c>
      <c r="N848">
        <f>+Table2[[#This Row],[TOTAL_CANT_UTILIZADA]]/Table2[[#This Row],[TOTAL_SECCIONES]]</f>
        <v>1</v>
      </c>
      <c r="O848">
        <f t="shared" si="40"/>
        <v>0.25</v>
      </c>
      <c r="P848">
        <f t="shared" si="41"/>
        <v>0.25</v>
      </c>
    </row>
    <row r="849" spans="1:16" hidden="1" x14ac:dyDescent="0.2">
      <c r="A849" s="1" t="s">
        <v>12</v>
      </c>
      <c r="B849" s="1" t="s">
        <v>13</v>
      </c>
      <c r="C849" s="1" t="s">
        <v>1661</v>
      </c>
      <c r="D849" s="1" t="s">
        <v>1662</v>
      </c>
      <c r="E849" s="1" t="s">
        <v>1580</v>
      </c>
      <c r="F849" s="1" t="s">
        <v>50</v>
      </c>
      <c r="G849" s="1" t="s">
        <v>373</v>
      </c>
      <c r="H849" s="1">
        <v>3</v>
      </c>
      <c r="I849" s="1">
        <v>1</v>
      </c>
      <c r="J849" s="1">
        <v>20</v>
      </c>
      <c r="K849" s="1">
        <v>17</v>
      </c>
      <c r="L849" s="1" t="s">
        <v>65</v>
      </c>
      <c r="M849">
        <f t="shared" si="39"/>
        <v>51</v>
      </c>
      <c r="N849">
        <f>+Table2[[#This Row],[TOTAL_CANT_UTILIZADA]]/Table2[[#This Row],[TOTAL_SECCIONES]]</f>
        <v>17</v>
      </c>
      <c r="O849">
        <f t="shared" si="40"/>
        <v>0.25</v>
      </c>
      <c r="P849">
        <f t="shared" si="41"/>
        <v>0.25</v>
      </c>
    </row>
    <row r="850" spans="1:16" hidden="1" x14ac:dyDescent="0.2">
      <c r="A850" s="1" t="s">
        <v>12</v>
      </c>
      <c r="B850" s="1" t="s">
        <v>13</v>
      </c>
      <c r="C850" s="1" t="s">
        <v>1663</v>
      </c>
      <c r="D850" s="1" t="s">
        <v>1664</v>
      </c>
      <c r="E850" s="1" t="s">
        <v>1580</v>
      </c>
      <c r="F850" s="1" t="s">
        <v>50</v>
      </c>
      <c r="G850" s="1" t="s">
        <v>373</v>
      </c>
      <c r="H850" s="1">
        <v>3</v>
      </c>
      <c r="I850" s="1">
        <v>1</v>
      </c>
      <c r="J850" s="1">
        <v>0</v>
      </c>
      <c r="K850" s="1">
        <v>0</v>
      </c>
      <c r="L850" s="1" t="s">
        <v>25</v>
      </c>
      <c r="M850">
        <f t="shared" si="39"/>
        <v>0</v>
      </c>
      <c r="N850">
        <f>+Table2[[#This Row],[TOTAL_CANT_UTILIZADA]]/Table2[[#This Row],[TOTAL_SECCIONES]]</f>
        <v>0</v>
      </c>
      <c r="O850">
        <f t="shared" si="40"/>
        <v>0.25</v>
      </c>
      <c r="P850">
        <f t="shared" si="41"/>
        <v>0.25</v>
      </c>
    </row>
    <row r="851" spans="1:16" hidden="1" x14ac:dyDescent="0.2">
      <c r="A851" s="1" t="s">
        <v>12</v>
      </c>
      <c r="B851" s="1" t="s">
        <v>13</v>
      </c>
      <c r="C851" s="1" t="s">
        <v>1665</v>
      </c>
      <c r="D851" s="1" t="s">
        <v>1666</v>
      </c>
      <c r="E851" s="1" t="s">
        <v>1580</v>
      </c>
      <c r="F851" s="1" t="s">
        <v>50</v>
      </c>
      <c r="G851" s="1" t="s">
        <v>373</v>
      </c>
      <c r="H851" s="1">
        <v>3</v>
      </c>
      <c r="I851" s="1">
        <v>1</v>
      </c>
      <c r="J851" s="1">
        <v>26</v>
      </c>
      <c r="K851" s="1">
        <v>26</v>
      </c>
      <c r="L851" s="1" t="s">
        <v>25</v>
      </c>
      <c r="M851">
        <f t="shared" si="39"/>
        <v>78</v>
      </c>
      <c r="N851">
        <f>+Table2[[#This Row],[TOTAL_CANT_UTILIZADA]]/Table2[[#This Row],[TOTAL_SECCIONES]]</f>
        <v>26</v>
      </c>
      <c r="O851">
        <f t="shared" si="40"/>
        <v>0.25</v>
      </c>
      <c r="P851">
        <f t="shared" si="41"/>
        <v>0.25</v>
      </c>
    </row>
    <row r="852" spans="1:16" hidden="1" x14ac:dyDescent="0.2">
      <c r="A852" s="1" t="s">
        <v>12</v>
      </c>
      <c r="B852" s="1" t="s">
        <v>13</v>
      </c>
      <c r="C852" s="1" t="s">
        <v>1667</v>
      </c>
      <c r="D852" s="1" t="s">
        <v>1668</v>
      </c>
      <c r="E852" s="1" t="s">
        <v>1580</v>
      </c>
      <c r="F852" s="1" t="s">
        <v>50</v>
      </c>
      <c r="G852" s="1" t="s">
        <v>373</v>
      </c>
      <c r="H852" s="1">
        <v>3</v>
      </c>
      <c r="I852" s="1">
        <v>1</v>
      </c>
      <c r="J852" s="1">
        <v>25</v>
      </c>
      <c r="K852" s="1">
        <v>10</v>
      </c>
      <c r="L852" s="1" t="s">
        <v>25</v>
      </c>
      <c r="M852">
        <f t="shared" si="39"/>
        <v>30</v>
      </c>
      <c r="N852">
        <f>+Table2[[#This Row],[TOTAL_CANT_UTILIZADA]]/Table2[[#This Row],[TOTAL_SECCIONES]]</f>
        <v>10</v>
      </c>
      <c r="O852">
        <f t="shared" si="40"/>
        <v>0.25</v>
      </c>
      <c r="P852">
        <f t="shared" si="41"/>
        <v>0.25</v>
      </c>
    </row>
    <row r="853" spans="1:16" hidden="1" x14ac:dyDescent="0.2">
      <c r="A853" s="1" t="s">
        <v>12</v>
      </c>
      <c r="B853" s="1" t="s">
        <v>13</v>
      </c>
      <c r="C853" s="1" t="s">
        <v>1669</v>
      </c>
      <c r="D853" s="1" t="s">
        <v>1670</v>
      </c>
      <c r="E853" s="1" t="s">
        <v>1580</v>
      </c>
      <c r="F853" s="1" t="s">
        <v>50</v>
      </c>
      <c r="G853" s="1" t="s">
        <v>373</v>
      </c>
      <c r="H853" s="1">
        <v>3</v>
      </c>
      <c r="I853" s="1">
        <v>1</v>
      </c>
      <c r="J853" s="1">
        <v>18</v>
      </c>
      <c r="K853" s="1">
        <v>18</v>
      </c>
      <c r="L853" s="1" t="s">
        <v>25</v>
      </c>
      <c r="M853">
        <f t="shared" si="39"/>
        <v>54</v>
      </c>
      <c r="N853">
        <f>+Table2[[#This Row],[TOTAL_CANT_UTILIZADA]]/Table2[[#This Row],[TOTAL_SECCIONES]]</f>
        <v>18</v>
      </c>
      <c r="O853">
        <f t="shared" si="40"/>
        <v>0.25</v>
      </c>
      <c r="P853">
        <f t="shared" si="41"/>
        <v>0.25</v>
      </c>
    </row>
    <row r="854" spans="1:16" hidden="1" x14ac:dyDescent="0.2">
      <c r="A854" s="1" t="s">
        <v>12</v>
      </c>
      <c r="B854" s="1" t="s">
        <v>13</v>
      </c>
      <c r="C854" s="1" t="s">
        <v>1671</v>
      </c>
      <c r="D854" s="1" t="s">
        <v>1672</v>
      </c>
      <c r="E854" s="1" t="s">
        <v>1580</v>
      </c>
      <c r="F854" s="1" t="s">
        <v>50</v>
      </c>
      <c r="G854" s="1" t="s">
        <v>373</v>
      </c>
      <c r="H854" s="1">
        <v>3</v>
      </c>
      <c r="I854" s="1">
        <v>1</v>
      </c>
      <c r="J854" s="1">
        <v>15</v>
      </c>
      <c r="K854" s="1">
        <v>11</v>
      </c>
      <c r="L854" s="1" t="s">
        <v>25</v>
      </c>
      <c r="M854">
        <f t="shared" si="39"/>
        <v>33</v>
      </c>
      <c r="N854">
        <f>+Table2[[#This Row],[TOTAL_CANT_UTILIZADA]]/Table2[[#This Row],[TOTAL_SECCIONES]]</f>
        <v>11</v>
      </c>
      <c r="O854">
        <f t="shared" si="40"/>
        <v>0.25</v>
      </c>
      <c r="P854">
        <f t="shared" si="41"/>
        <v>0.25</v>
      </c>
    </row>
    <row r="855" spans="1:16" hidden="1" x14ac:dyDescent="0.2">
      <c r="A855" s="1" t="s">
        <v>12</v>
      </c>
      <c r="B855" s="1" t="s">
        <v>13</v>
      </c>
      <c r="C855" s="1" t="s">
        <v>1673</v>
      </c>
      <c r="D855" s="1" t="s">
        <v>1674</v>
      </c>
      <c r="E855" s="1" t="s">
        <v>1675</v>
      </c>
      <c r="F855" s="1" t="s">
        <v>17</v>
      </c>
      <c r="G855" s="1" t="s">
        <v>209</v>
      </c>
      <c r="H855" s="1">
        <v>3</v>
      </c>
      <c r="I855" s="1">
        <v>1</v>
      </c>
      <c r="J855" s="1">
        <v>1</v>
      </c>
      <c r="K855" s="1">
        <v>1</v>
      </c>
      <c r="L855" s="1" t="s">
        <v>25</v>
      </c>
      <c r="M855">
        <f t="shared" si="39"/>
        <v>3</v>
      </c>
      <c r="N855">
        <f>+Table2[[#This Row],[TOTAL_CANT_UTILIZADA]]/Table2[[#This Row],[TOTAL_SECCIONES]]</f>
        <v>1</v>
      </c>
      <c r="O855">
        <f t="shared" si="40"/>
        <v>0.25</v>
      </c>
      <c r="P855">
        <f t="shared" si="41"/>
        <v>0.25</v>
      </c>
    </row>
    <row r="856" spans="1:16" hidden="1" x14ac:dyDescent="0.2">
      <c r="A856" s="1" t="s">
        <v>12</v>
      </c>
      <c r="B856" s="1" t="s">
        <v>13</v>
      </c>
      <c r="C856" s="1" t="s">
        <v>1676</v>
      </c>
      <c r="D856" s="1" t="s">
        <v>1677</v>
      </c>
      <c r="E856" s="1" t="s">
        <v>1675</v>
      </c>
      <c r="F856" s="1" t="s">
        <v>17</v>
      </c>
      <c r="G856" s="1" t="s">
        <v>209</v>
      </c>
      <c r="H856" s="1">
        <v>3</v>
      </c>
      <c r="I856" s="1">
        <v>1</v>
      </c>
      <c r="J856" s="1">
        <v>10</v>
      </c>
      <c r="K856" s="1">
        <v>1</v>
      </c>
      <c r="L856" s="1" t="s">
        <v>25</v>
      </c>
      <c r="M856">
        <f t="shared" si="39"/>
        <v>3</v>
      </c>
      <c r="N856">
        <f>+Table2[[#This Row],[TOTAL_CANT_UTILIZADA]]/Table2[[#This Row],[TOTAL_SECCIONES]]</f>
        <v>1</v>
      </c>
      <c r="O856">
        <f t="shared" si="40"/>
        <v>0.25</v>
      </c>
      <c r="P856">
        <f t="shared" si="41"/>
        <v>0.25</v>
      </c>
    </row>
    <row r="857" spans="1:16" hidden="1" x14ac:dyDescent="0.2">
      <c r="A857" s="1" t="s">
        <v>12</v>
      </c>
      <c r="B857" s="1" t="s">
        <v>13</v>
      </c>
      <c r="C857" s="1" t="s">
        <v>1678</v>
      </c>
      <c r="D857" s="1" t="s">
        <v>1679</v>
      </c>
      <c r="E857" s="1" t="s">
        <v>1675</v>
      </c>
      <c r="F857" s="1" t="s">
        <v>17</v>
      </c>
      <c r="G857" s="1" t="s">
        <v>209</v>
      </c>
      <c r="H857" s="1">
        <v>3</v>
      </c>
      <c r="I857" s="1">
        <v>1</v>
      </c>
      <c r="J857" s="1">
        <v>6</v>
      </c>
      <c r="K857" s="1">
        <v>6</v>
      </c>
      <c r="L857" s="1" t="s">
        <v>25</v>
      </c>
      <c r="M857">
        <f t="shared" si="39"/>
        <v>18</v>
      </c>
      <c r="N857">
        <f>+Table2[[#This Row],[TOTAL_CANT_UTILIZADA]]/Table2[[#This Row],[TOTAL_SECCIONES]]</f>
        <v>6</v>
      </c>
      <c r="O857">
        <f t="shared" si="40"/>
        <v>0.25</v>
      </c>
      <c r="P857">
        <f t="shared" si="41"/>
        <v>0.25</v>
      </c>
    </row>
    <row r="858" spans="1:16" hidden="1" x14ac:dyDescent="0.2">
      <c r="A858" s="1" t="s">
        <v>12</v>
      </c>
      <c r="B858" s="1" t="s">
        <v>13</v>
      </c>
      <c r="C858" s="1" t="s">
        <v>1680</v>
      </c>
      <c r="D858" s="1" t="s">
        <v>21</v>
      </c>
      <c r="E858" s="1" t="s">
        <v>1675</v>
      </c>
      <c r="F858" s="1" t="s">
        <v>17</v>
      </c>
      <c r="G858" s="1" t="s">
        <v>209</v>
      </c>
      <c r="H858" s="1">
        <v>0</v>
      </c>
      <c r="I858" s="1">
        <v>6</v>
      </c>
      <c r="J858" s="1">
        <v>6</v>
      </c>
      <c r="K858" s="1">
        <v>5</v>
      </c>
      <c r="L858" s="1" t="s">
        <v>22</v>
      </c>
      <c r="M858">
        <f t="shared" si="39"/>
        <v>0</v>
      </c>
      <c r="N858">
        <f>+Table2[[#This Row],[TOTAL_CANT_UTILIZADA]]/Table2[[#This Row],[TOTAL_SECCIONES]]</f>
        <v>0.83333333333333337</v>
      </c>
      <c r="O858">
        <f t="shared" si="40"/>
        <v>0</v>
      </c>
      <c r="P858">
        <f t="shared" si="41"/>
        <v>0</v>
      </c>
    </row>
    <row r="859" spans="1:16" hidden="1" x14ac:dyDescent="0.2">
      <c r="A859" s="1" t="s">
        <v>12</v>
      </c>
      <c r="B859" s="1" t="s">
        <v>13</v>
      </c>
      <c r="C859" s="1" t="s">
        <v>1681</v>
      </c>
      <c r="D859" s="1" t="s">
        <v>1682</v>
      </c>
      <c r="E859" s="1" t="s">
        <v>1675</v>
      </c>
      <c r="F859" s="1" t="s">
        <v>17</v>
      </c>
      <c r="G859" s="1" t="s">
        <v>209</v>
      </c>
      <c r="H859" s="1">
        <v>3</v>
      </c>
      <c r="I859" s="1">
        <v>1</v>
      </c>
      <c r="J859" s="1">
        <v>20</v>
      </c>
      <c r="K859" s="1">
        <v>7</v>
      </c>
      <c r="L859" s="1" t="s">
        <v>25</v>
      </c>
      <c r="M859">
        <f t="shared" si="39"/>
        <v>21</v>
      </c>
      <c r="N859">
        <f>+Table2[[#This Row],[TOTAL_CANT_UTILIZADA]]/Table2[[#This Row],[TOTAL_SECCIONES]]</f>
        <v>7</v>
      </c>
      <c r="O859">
        <f t="shared" si="40"/>
        <v>0.25</v>
      </c>
      <c r="P859">
        <f t="shared" si="41"/>
        <v>0.25</v>
      </c>
    </row>
    <row r="860" spans="1:16" hidden="1" x14ac:dyDescent="0.2">
      <c r="A860" s="1" t="s">
        <v>12</v>
      </c>
      <c r="B860" s="1" t="s">
        <v>13</v>
      </c>
      <c r="C860" s="1" t="s">
        <v>1683</v>
      </c>
      <c r="D860" s="1" t="s">
        <v>1684</v>
      </c>
      <c r="E860" s="1" t="s">
        <v>1675</v>
      </c>
      <c r="F860" s="1" t="s">
        <v>17</v>
      </c>
      <c r="G860" s="1" t="s">
        <v>209</v>
      </c>
      <c r="H860" s="1">
        <v>3</v>
      </c>
      <c r="I860" s="1">
        <v>1</v>
      </c>
      <c r="J860" s="1">
        <v>10</v>
      </c>
      <c r="K860" s="1">
        <v>3</v>
      </c>
      <c r="L860" s="1" t="s">
        <v>25</v>
      </c>
      <c r="M860">
        <f t="shared" si="39"/>
        <v>9</v>
      </c>
      <c r="N860">
        <f>+Table2[[#This Row],[TOTAL_CANT_UTILIZADA]]/Table2[[#This Row],[TOTAL_SECCIONES]]</f>
        <v>3</v>
      </c>
      <c r="O860">
        <f t="shared" si="40"/>
        <v>0.25</v>
      </c>
      <c r="P860">
        <f t="shared" si="41"/>
        <v>0.25</v>
      </c>
    </row>
    <row r="861" spans="1:16" hidden="1" x14ac:dyDescent="0.2">
      <c r="A861" s="1" t="s">
        <v>12</v>
      </c>
      <c r="B861" s="1" t="s">
        <v>13</v>
      </c>
      <c r="C861" s="1" t="s">
        <v>1685</v>
      </c>
      <c r="D861" s="1" t="s">
        <v>1686</v>
      </c>
      <c r="E861" s="1" t="s">
        <v>1675</v>
      </c>
      <c r="F861" s="1" t="s">
        <v>17</v>
      </c>
      <c r="G861" s="1" t="s">
        <v>209</v>
      </c>
      <c r="H861" s="1">
        <v>3</v>
      </c>
      <c r="I861" s="1">
        <v>1</v>
      </c>
      <c r="J861" s="1">
        <v>10</v>
      </c>
      <c r="K861" s="1">
        <v>6</v>
      </c>
      <c r="L861" s="1" t="s">
        <v>25</v>
      </c>
      <c r="M861">
        <f t="shared" si="39"/>
        <v>18</v>
      </c>
      <c r="N861">
        <f>+Table2[[#This Row],[TOTAL_CANT_UTILIZADA]]/Table2[[#This Row],[TOTAL_SECCIONES]]</f>
        <v>6</v>
      </c>
      <c r="O861">
        <f t="shared" si="40"/>
        <v>0.25</v>
      </c>
      <c r="P861">
        <f t="shared" si="41"/>
        <v>0.25</v>
      </c>
    </row>
    <row r="862" spans="1:16" hidden="1" x14ac:dyDescent="0.2">
      <c r="A862" s="1" t="s">
        <v>12</v>
      </c>
      <c r="B862" s="1" t="s">
        <v>13</v>
      </c>
      <c r="C862" s="1" t="s">
        <v>1687</v>
      </c>
      <c r="D862" s="1" t="s">
        <v>1688</v>
      </c>
      <c r="E862" s="1" t="s">
        <v>1675</v>
      </c>
      <c r="F862" s="1" t="s">
        <v>17</v>
      </c>
      <c r="G862" s="1" t="s">
        <v>209</v>
      </c>
      <c r="H862" s="1">
        <v>3</v>
      </c>
      <c r="I862" s="1">
        <v>1</v>
      </c>
      <c r="J862" s="1">
        <v>15</v>
      </c>
      <c r="K862" s="1">
        <v>8</v>
      </c>
      <c r="L862" s="1" t="s">
        <v>25</v>
      </c>
      <c r="M862">
        <f t="shared" si="39"/>
        <v>24</v>
      </c>
      <c r="N862">
        <f>+Table2[[#This Row],[TOTAL_CANT_UTILIZADA]]/Table2[[#This Row],[TOTAL_SECCIONES]]</f>
        <v>8</v>
      </c>
      <c r="O862">
        <f t="shared" si="40"/>
        <v>0.25</v>
      </c>
      <c r="P862">
        <f t="shared" si="41"/>
        <v>0.25</v>
      </c>
    </row>
    <row r="863" spans="1:16" hidden="1" x14ac:dyDescent="0.2">
      <c r="A863" s="1" t="s">
        <v>12</v>
      </c>
      <c r="B863" s="1" t="s">
        <v>13</v>
      </c>
      <c r="C863" s="1" t="s">
        <v>1689</v>
      </c>
      <c r="D863" s="1" t="s">
        <v>1690</v>
      </c>
      <c r="E863" s="1" t="s">
        <v>1675</v>
      </c>
      <c r="F863" s="1" t="s">
        <v>17</v>
      </c>
      <c r="G863" s="1" t="s">
        <v>209</v>
      </c>
      <c r="H863" s="1">
        <v>3</v>
      </c>
      <c r="I863" s="1">
        <v>1</v>
      </c>
      <c r="J863" s="1">
        <v>10</v>
      </c>
      <c r="K863" s="1">
        <v>3</v>
      </c>
      <c r="L863" s="1" t="s">
        <v>25</v>
      </c>
      <c r="M863">
        <f t="shared" si="39"/>
        <v>9</v>
      </c>
      <c r="N863">
        <f>+Table2[[#This Row],[TOTAL_CANT_UTILIZADA]]/Table2[[#This Row],[TOTAL_SECCIONES]]</f>
        <v>3</v>
      </c>
      <c r="O863">
        <f t="shared" si="40"/>
        <v>0.25</v>
      </c>
      <c r="P863">
        <f t="shared" si="41"/>
        <v>0.25</v>
      </c>
    </row>
    <row r="864" spans="1:16" hidden="1" x14ac:dyDescent="0.2">
      <c r="A864" s="1" t="s">
        <v>12</v>
      </c>
      <c r="B864" s="1" t="s">
        <v>13</v>
      </c>
      <c r="C864" s="1" t="s">
        <v>1691</v>
      </c>
      <c r="D864" s="1" t="s">
        <v>1692</v>
      </c>
      <c r="E864" s="1" t="s">
        <v>1675</v>
      </c>
      <c r="F864" s="1" t="s">
        <v>17</v>
      </c>
      <c r="G864" s="1" t="s">
        <v>209</v>
      </c>
      <c r="H864" s="1">
        <v>3</v>
      </c>
      <c r="I864" s="1">
        <v>1</v>
      </c>
      <c r="J864" s="1">
        <v>10</v>
      </c>
      <c r="K864" s="1">
        <v>4</v>
      </c>
      <c r="L864" s="1" t="s">
        <v>25</v>
      </c>
      <c r="M864">
        <f t="shared" si="39"/>
        <v>12</v>
      </c>
      <c r="N864">
        <f>+Table2[[#This Row],[TOTAL_CANT_UTILIZADA]]/Table2[[#This Row],[TOTAL_SECCIONES]]</f>
        <v>4</v>
      </c>
      <c r="O864">
        <f t="shared" si="40"/>
        <v>0.25</v>
      </c>
      <c r="P864">
        <f t="shared" si="41"/>
        <v>0.25</v>
      </c>
    </row>
    <row r="865" spans="1:16" hidden="1" x14ac:dyDescent="0.2">
      <c r="A865" s="1" t="s">
        <v>12</v>
      </c>
      <c r="B865" s="1" t="s">
        <v>13</v>
      </c>
      <c r="C865" s="1" t="s">
        <v>1693</v>
      </c>
      <c r="D865" s="1" t="s">
        <v>1694</v>
      </c>
      <c r="E865" s="1" t="s">
        <v>1675</v>
      </c>
      <c r="F865" s="1" t="s">
        <v>17</v>
      </c>
      <c r="G865" s="1" t="s">
        <v>209</v>
      </c>
      <c r="H865" s="1">
        <v>3</v>
      </c>
      <c r="I865" s="1">
        <v>1</v>
      </c>
      <c r="J865" s="1">
        <v>10</v>
      </c>
      <c r="K865" s="1">
        <v>6</v>
      </c>
      <c r="L865" s="1" t="s">
        <v>25</v>
      </c>
      <c r="M865">
        <f t="shared" si="39"/>
        <v>18</v>
      </c>
      <c r="N865">
        <f>+Table2[[#This Row],[TOTAL_CANT_UTILIZADA]]/Table2[[#This Row],[TOTAL_SECCIONES]]</f>
        <v>6</v>
      </c>
      <c r="O865">
        <f t="shared" si="40"/>
        <v>0.25</v>
      </c>
      <c r="P865">
        <f t="shared" si="41"/>
        <v>0.25</v>
      </c>
    </row>
    <row r="866" spans="1:16" hidden="1" x14ac:dyDescent="0.2">
      <c r="A866" s="1" t="s">
        <v>12</v>
      </c>
      <c r="B866" s="1" t="s">
        <v>13</v>
      </c>
      <c r="C866" s="1" t="s">
        <v>1695</v>
      </c>
      <c r="D866" s="1" t="s">
        <v>1696</v>
      </c>
      <c r="E866" s="1" t="s">
        <v>1675</v>
      </c>
      <c r="F866" s="1" t="s">
        <v>17</v>
      </c>
      <c r="G866" s="1" t="s">
        <v>209</v>
      </c>
      <c r="H866" s="1">
        <v>3</v>
      </c>
      <c r="I866" s="1">
        <v>1</v>
      </c>
      <c r="J866" s="1">
        <v>20</v>
      </c>
      <c r="K866" s="1">
        <v>1</v>
      </c>
      <c r="L866" s="1" t="s">
        <v>25</v>
      </c>
      <c r="M866">
        <f t="shared" si="39"/>
        <v>3</v>
      </c>
      <c r="N866">
        <f>+Table2[[#This Row],[TOTAL_CANT_UTILIZADA]]/Table2[[#This Row],[TOTAL_SECCIONES]]</f>
        <v>1</v>
      </c>
      <c r="O866">
        <f t="shared" si="40"/>
        <v>0.25</v>
      </c>
      <c r="P866">
        <f t="shared" si="41"/>
        <v>0.25</v>
      </c>
    </row>
    <row r="867" spans="1:16" hidden="1" x14ac:dyDescent="0.2">
      <c r="A867" s="1" t="s">
        <v>12</v>
      </c>
      <c r="B867" s="1" t="s">
        <v>13</v>
      </c>
      <c r="C867" s="1" t="s">
        <v>1697</v>
      </c>
      <c r="D867" s="1" t="s">
        <v>1698</v>
      </c>
      <c r="E867" s="1" t="s">
        <v>1675</v>
      </c>
      <c r="F867" s="1" t="s">
        <v>17</v>
      </c>
      <c r="G867" s="1" t="s">
        <v>209</v>
      </c>
      <c r="H867" s="1">
        <v>3</v>
      </c>
      <c r="I867" s="1">
        <v>1</v>
      </c>
      <c r="J867" s="1">
        <v>16</v>
      </c>
      <c r="K867" s="1">
        <v>16</v>
      </c>
      <c r="L867" s="1" t="s">
        <v>25</v>
      </c>
      <c r="M867">
        <f t="shared" si="39"/>
        <v>48</v>
      </c>
      <c r="N867">
        <f>+Table2[[#This Row],[TOTAL_CANT_UTILIZADA]]/Table2[[#This Row],[TOTAL_SECCIONES]]</f>
        <v>16</v>
      </c>
      <c r="O867">
        <f t="shared" si="40"/>
        <v>0.25</v>
      </c>
      <c r="P867">
        <f t="shared" si="41"/>
        <v>0.25</v>
      </c>
    </row>
    <row r="868" spans="1:16" hidden="1" x14ac:dyDescent="0.2">
      <c r="A868" s="1" t="s">
        <v>12</v>
      </c>
      <c r="B868" s="1" t="s">
        <v>13</v>
      </c>
      <c r="C868" s="1" t="s">
        <v>1699</v>
      </c>
      <c r="D868" s="1" t="s">
        <v>1700</v>
      </c>
      <c r="E868" s="1" t="s">
        <v>1675</v>
      </c>
      <c r="F868" s="1" t="s">
        <v>17</v>
      </c>
      <c r="G868" s="1" t="s">
        <v>209</v>
      </c>
      <c r="H868" s="1">
        <v>3</v>
      </c>
      <c r="I868" s="1">
        <v>1</v>
      </c>
      <c r="J868" s="1">
        <v>10</v>
      </c>
      <c r="K868" s="1">
        <v>8</v>
      </c>
      <c r="L868" s="1" t="s">
        <v>25</v>
      </c>
      <c r="M868">
        <f t="shared" si="39"/>
        <v>24</v>
      </c>
      <c r="N868">
        <f>+Table2[[#This Row],[TOTAL_CANT_UTILIZADA]]/Table2[[#This Row],[TOTAL_SECCIONES]]</f>
        <v>8</v>
      </c>
      <c r="O868">
        <f t="shared" si="40"/>
        <v>0.25</v>
      </c>
      <c r="P868">
        <f t="shared" si="41"/>
        <v>0.25</v>
      </c>
    </row>
    <row r="869" spans="1:16" hidden="1" x14ac:dyDescent="0.2">
      <c r="A869" s="1" t="s">
        <v>12</v>
      </c>
      <c r="B869" s="1" t="s">
        <v>13</v>
      </c>
      <c r="C869" s="1" t="s">
        <v>1701</v>
      </c>
      <c r="D869" s="1" t="s">
        <v>1702</v>
      </c>
      <c r="E869" s="1" t="s">
        <v>1675</v>
      </c>
      <c r="F869" s="1" t="s">
        <v>17</v>
      </c>
      <c r="G869" s="1" t="s">
        <v>209</v>
      </c>
      <c r="H869" s="1">
        <v>3</v>
      </c>
      <c r="I869" s="1">
        <v>1</v>
      </c>
      <c r="J869" s="1">
        <v>10</v>
      </c>
      <c r="K869" s="1">
        <v>7</v>
      </c>
      <c r="L869" s="1" t="s">
        <v>25</v>
      </c>
      <c r="M869">
        <f t="shared" si="39"/>
        <v>21</v>
      </c>
      <c r="N869">
        <f>+Table2[[#This Row],[TOTAL_CANT_UTILIZADA]]/Table2[[#This Row],[TOTAL_SECCIONES]]</f>
        <v>7</v>
      </c>
      <c r="O869">
        <f t="shared" si="40"/>
        <v>0.25</v>
      </c>
      <c r="P869">
        <f t="shared" si="41"/>
        <v>0.25</v>
      </c>
    </row>
    <row r="870" spans="1:16" hidden="1" x14ac:dyDescent="0.2">
      <c r="A870" s="1" t="s">
        <v>12</v>
      </c>
      <c r="B870" s="1" t="s">
        <v>13</v>
      </c>
      <c r="C870" s="1" t="s">
        <v>1703</v>
      </c>
      <c r="D870" s="1" t="s">
        <v>1704</v>
      </c>
      <c r="E870" s="1" t="s">
        <v>1675</v>
      </c>
      <c r="F870" s="1" t="s">
        <v>17</v>
      </c>
      <c r="G870" s="1" t="s">
        <v>209</v>
      </c>
      <c r="H870" s="1">
        <v>3</v>
      </c>
      <c r="I870" s="1">
        <v>1</v>
      </c>
      <c r="J870" s="1">
        <v>10</v>
      </c>
      <c r="K870" s="1">
        <v>3</v>
      </c>
      <c r="L870" s="1" t="s">
        <v>25</v>
      </c>
      <c r="M870">
        <f t="shared" si="39"/>
        <v>9</v>
      </c>
      <c r="N870">
        <f>+Table2[[#This Row],[TOTAL_CANT_UTILIZADA]]/Table2[[#This Row],[TOTAL_SECCIONES]]</f>
        <v>3</v>
      </c>
      <c r="O870">
        <f t="shared" si="40"/>
        <v>0.25</v>
      </c>
      <c r="P870">
        <f t="shared" si="41"/>
        <v>0.25</v>
      </c>
    </row>
    <row r="871" spans="1:16" hidden="1" x14ac:dyDescent="0.2">
      <c r="A871" s="1" t="s">
        <v>12</v>
      </c>
      <c r="B871" s="1" t="s">
        <v>13</v>
      </c>
      <c r="C871" s="1" t="s">
        <v>1705</v>
      </c>
      <c r="D871" s="1" t="s">
        <v>64</v>
      </c>
      <c r="E871" s="1" t="s">
        <v>1675</v>
      </c>
      <c r="F871" s="1" t="s">
        <v>17</v>
      </c>
      <c r="G871" s="1" t="s">
        <v>209</v>
      </c>
      <c r="H871" s="1">
        <v>0</v>
      </c>
      <c r="I871" s="1">
        <v>7</v>
      </c>
      <c r="J871" s="1">
        <v>7</v>
      </c>
      <c r="K871" s="1">
        <v>7</v>
      </c>
      <c r="L871" s="1" t="s">
        <v>65</v>
      </c>
      <c r="M871">
        <f t="shared" si="39"/>
        <v>0</v>
      </c>
      <c r="N871">
        <f>+Table2[[#This Row],[TOTAL_CANT_UTILIZADA]]/Table2[[#This Row],[TOTAL_SECCIONES]]</f>
        <v>1</v>
      </c>
      <c r="O871">
        <f t="shared" si="40"/>
        <v>0</v>
      </c>
      <c r="P871">
        <f t="shared" si="41"/>
        <v>0</v>
      </c>
    </row>
    <row r="872" spans="1:16" hidden="1" x14ac:dyDescent="0.2">
      <c r="A872" s="1" t="s">
        <v>12</v>
      </c>
      <c r="B872" s="1" t="s">
        <v>13</v>
      </c>
      <c r="C872" s="1" t="s">
        <v>1706</v>
      </c>
      <c r="D872" s="1" t="s">
        <v>64</v>
      </c>
      <c r="E872" s="1" t="s">
        <v>1675</v>
      </c>
      <c r="F872" s="1" t="s">
        <v>17</v>
      </c>
      <c r="G872" s="1" t="s">
        <v>209</v>
      </c>
      <c r="H872" s="1">
        <v>0</v>
      </c>
      <c r="I872" s="1">
        <v>5</v>
      </c>
      <c r="J872" s="1">
        <v>5</v>
      </c>
      <c r="K872" s="1">
        <v>5</v>
      </c>
      <c r="L872" s="1" t="s">
        <v>65</v>
      </c>
      <c r="M872">
        <f t="shared" si="39"/>
        <v>0</v>
      </c>
      <c r="N872">
        <f>+Table2[[#This Row],[TOTAL_CANT_UTILIZADA]]/Table2[[#This Row],[TOTAL_SECCIONES]]</f>
        <v>1</v>
      </c>
      <c r="O872">
        <f t="shared" si="40"/>
        <v>0</v>
      </c>
      <c r="P872">
        <f t="shared" si="41"/>
        <v>0</v>
      </c>
    </row>
    <row r="873" spans="1:16" hidden="1" x14ac:dyDescent="0.2">
      <c r="A873" s="1" t="s">
        <v>12</v>
      </c>
      <c r="B873" s="1" t="s">
        <v>13</v>
      </c>
      <c r="C873" s="1" t="s">
        <v>1707</v>
      </c>
      <c r="D873" s="1" t="s">
        <v>339</v>
      </c>
      <c r="E873" s="1" t="s">
        <v>1675</v>
      </c>
      <c r="F873" s="1" t="s">
        <v>17</v>
      </c>
      <c r="G873" s="1" t="s">
        <v>209</v>
      </c>
      <c r="H873" s="1">
        <v>0</v>
      </c>
      <c r="I873" s="1">
        <v>3</v>
      </c>
      <c r="J873" s="1">
        <v>30</v>
      </c>
      <c r="K873" s="1">
        <v>6</v>
      </c>
      <c r="L873" s="1" t="s">
        <v>19</v>
      </c>
      <c r="M873">
        <f t="shared" si="39"/>
        <v>0</v>
      </c>
      <c r="N873">
        <f>+Table2[[#This Row],[TOTAL_CANT_UTILIZADA]]/Table2[[#This Row],[TOTAL_SECCIONES]]</f>
        <v>2</v>
      </c>
      <c r="O873">
        <f t="shared" si="40"/>
        <v>0</v>
      </c>
      <c r="P873">
        <f t="shared" si="41"/>
        <v>0</v>
      </c>
    </row>
    <row r="874" spans="1:16" hidden="1" x14ac:dyDescent="0.2">
      <c r="A874" s="1" t="s">
        <v>12</v>
      </c>
      <c r="B874" s="1" t="s">
        <v>13</v>
      </c>
      <c r="C874" s="1" t="s">
        <v>1708</v>
      </c>
      <c r="D874" s="1" t="s">
        <v>21</v>
      </c>
      <c r="E874" s="1" t="s">
        <v>1675</v>
      </c>
      <c r="F874" s="1" t="s">
        <v>17</v>
      </c>
      <c r="G874" s="1" t="s">
        <v>209</v>
      </c>
      <c r="H874" s="1">
        <v>0</v>
      </c>
      <c r="I874" s="1">
        <v>20</v>
      </c>
      <c r="J874" s="1">
        <v>20</v>
      </c>
      <c r="K874" s="1">
        <v>20</v>
      </c>
      <c r="L874" s="1" t="s">
        <v>22</v>
      </c>
      <c r="M874">
        <f t="shared" si="39"/>
        <v>0</v>
      </c>
      <c r="N874">
        <f>+Table2[[#This Row],[TOTAL_CANT_UTILIZADA]]/Table2[[#This Row],[TOTAL_SECCIONES]]</f>
        <v>1</v>
      </c>
      <c r="O874">
        <f t="shared" si="40"/>
        <v>0</v>
      </c>
      <c r="P874">
        <f t="shared" si="41"/>
        <v>0</v>
      </c>
    </row>
    <row r="875" spans="1:16" hidden="1" x14ac:dyDescent="0.2">
      <c r="A875" s="1" t="s">
        <v>12</v>
      </c>
      <c r="B875" s="1" t="s">
        <v>13</v>
      </c>
      <c r="C875" s="1" t="s">
        <v>1709</v>
      </c>
      <c r="D875" s="1" t="s">
        <v>1710</v>
      </c>
      <c r="E875" s="1" t="s">
        <v>1675</v>
      </c>
      <c r="F875" s="1" t="s">
        <v>50</v>
      </c>
      <c r="G875" s="1" t="s">
        <v>209</v>
      </c>
      <c r="H875" s="1">
        <v>3</v>
      </c>
      <c r="I875" s="1">
        <v>2</v>
      </c>
      <c r="J875" s="1">
        <v>53</v>
      </c>
      <c r="K875" s="1">
        <v>53</v>
      </c>
      <c r="L875" s="1" t="s">
        <v>25</v>
      </c>
      <c r="M875">
        <f t="shared" si="39"/>
        <v>159</v>
      </c>
      <c r="N875">
        <f>+Table2[[#This Row],[TOTAL_CANT_UTILIZADA]]/Table2[[#This Row],[TOTAL_SECCIONES]]</f>
        <v>26.5</v>
      </c>
      <c r="O875">
        <f t="shared" si="40"/>
        <v>0.25</v>
      </c>
      <c r="P875">
        <f t="shared" si="41"/>
        <v>0.5</v>
      </c>
    </row>
    <row r="876" spans="1:16" hidden="1" x14ac:dyDescent="0.2">
      <c r="A876" s="1" t="s">
        <v>12</v>
      </c>
      <c r="B876" s="1" t="s">
        <v>13</v>
      </c>
      <c r="C876" s="1" t="s">
        <v>1711</v>
      </c>
      <c r="D876" s="1" t="s">
        <v>1712</v>
      </c>
      <c r="E876" s="1" t="s">
        <v>1675</v>
      </c>
      <c r="F876" s="1" t="s">
        <v>50</v>
      </c>
      <c r="G876" s="1" t="s">
        <v>209</v>
      </c>
      <c r="H876" s="1">
        <v>3</v>
      </c>
      <c r="I876" s="1">
        <v>14</v>
      </c>
      <c r="J876" s="1">
        <v>416</v>
      </c>
      <c r="K876" s="1">
        <v>356</v>
      </c>
      <c r="L876" s="1" t="s">
        <v>25</v>
      </c>
      <c r="M876">
        <f t="shared" si="39"/>
        <v>1068</v>
      </c>
      <c r="N876">
        <f>+Table2[[#This Row],[TOTAL_CANT_UTILIZADA]]/Table2[[#This Row],[TOTAL_SECCIONES]]</f>
        <v>25.428571428571427</v>
      </c>
      <c r="O876">
        <f t="shared" si="40"/>
        <v>0.25</v>
      </c>
      <c r="P876">
        <f t="shared" si="41"/>
        <v>3.5</v>
      </c>
    </row>
    <row r="877" spans="1:16" hidden="1" x14ac:dyDescent="0.2">
      <c r="A877" s="1" t="s">
        <v>12</v>
      </c>
      <c r="B877" s="1" t="s">
        <v>13</v>
      </c>
      <c r="C877" s="1" t="s">
        <v>1713</v>
      </c>
      <c r="D877" s="1" t="s">
        <v>1714</v>
      </c>
      <c r="E877" s="1" t="s">
        <v>1675</v>
      </c>
      <c r="F877" s="1" t="s">
        <v>50</v>
      </c>
      <c r="G877" s="1" t="s">
        <v>209</v>
      </c>
      <c r="H877" s="1">
        <v>3</v>
      </c>
      <c r="I877" s="1">
        <v>1</v>
      </c>
      <c r="J877" s="1">
        <v>20</v>
      </c>
      <c r="K877" s="1">
        <v>10</v>
      </c>
      <c r="L877" s="1" t="s">
        <v>25</v>
      </c>
      <c r="M877">
        <f t="shared" si="39"/>
        <v>30</v>
      </c>
      <c r="N877">
        <f>+Table2[[#This Row],[TOTAL_CANT_UTILIZADA]]/Table2[[#This Row],[TOTAL_SECCIONES]]</f>
        <v>10</v>
      </c>
      <c r="O877">
        <f t="shared" si="40"/>
        <v>0.25</v>
      </c>
      <c r="P877">
        <f t="shared" si="41"/>
        <v>0.25</v>
      </c>
    </row>
    <row r="878" spans="1:16" hidden="1" x14ac:dyDescent="0.2">
      <c r="A878" s="1" t="s">
        <v>12</v>
      </c>
      <c r="B878" s="1" t="s">
        <v>13</v>
      </c>
      <c r="C878" s="1" t="s">
        <v>1715</v>
      </c>
      <c r="D878" s="1" t="s">
        <v>1716</v>
      </c>
      <c r="E878" s="1" t="s">
        <v>1675</v>
      </c>
      <c r="F878" s="1" t="s">
        <v>50</v>
      </c>
      <c r="G878" s="1" t="s">
        <v>209</v>
      </c>
      <c r="H878" s="1">
        <v>3</v>
      </c>
      <c r="I878" s="1">
        <v>1</v>
      </c>
      <c r="J878" s="1">
        <v>27</v>
      </c>
      <c r="K878" s="1">
        <v>25</v>
      </c>
      <c r="L878" s="1" t="s">
        <v>25</v>
      </c>
      <c r="M878">
        <f t="shared" si="39"/>
        <v>75</v>
      </c>
      <c r="N878">
        <f>+Table2[[#This Row],[TOTAL_CANT_UTILIZADA]]/Table2[[#This Row],[TOTAL_SECCIONES]]</f>
        <v>25</v>
      </c>
      <c r="O878">
        <f t="shared" si="40"/>
        <v>0.25</v>
      </c>
      <c r="P878">
        <f t="shared" si="41"/>
        <v>0.25</v>
      </c>
    </row>
    <row r="879" spans="1:16" hidden="1" x14ac:dyDescent="0.2">
      <c r="A879" s="1" t="s">
        <v>12</v>
      </c>
      <c r="B879" s="1" t="s">
        <v>13</v>
      </c>
      <c r="C879" s="1" t="s">
        <v>1717</v>
      </c>
      <c r="D879" s="1" t="s">
        <v>1092</v>
      </c>
      <c r="E879" s="1" t="s">
        <v>1675</v>
      </c>
      <c r="F879" s="1" t="s">
        <v>50</v>
      </c>
      <c r="G879" s="1" t="s">
        <v>209</v>
      </c>
      <c r="H879" s="1">
        <v>3</v>
      </c>
      <c r="I879" s="1">
        <v>1</v>
      </c>
      <c r="J879" s="1">
        <v>6</v>
      </c>
      <c r="K879" s="1">
        <v>6</v>
      </c>
      <c r="L879" s="1" t="s">
        <v>25</v>
      </c>
      <c r="M879">
        <f t="shared" si="39"/>
        <v>18</v>
      </c>
      <c r="N879">
        <f>+Table2[[#This Row],[TOTAL_CANT_UTILIZADA]]/Table2[[#This Row],[TOTAL_SECCIONES]]</f>
        <v>6</v>
      </c>
      <c r="O879">
        <f t="shared" si="40"/>
        <v>0.25</v>
      </c>
      <c r="P879">
        <f t="shared" si="41"/>
        <v>0.25</v>
      </c>
    </row>
    <row r="880" spans="1:16" hidden="1" x14ac:dyDescent="0.2">
      <c r="A880" s="1" t="s">
        <v>12</v>
      </c>
      <c r="B880" s="1" t="s">
        <v>13</v>
      </c>
      <c r="C880" s="1" t="s">
        <v>1718</v>
      </c>
      <c r="D880" s="1" t="s">
        <v>1719</v>
      </c>
      <c r="E880" s="1" t="s">
        <v>1675</v>
      </c>
      <c r="F880" s="1" t="s">
        <v>50</v>
      </c>
      <c r="G880" s="1" t="s">
        <v>209</v>
      </c>
      <c r="H880" s="1">
        <v>3</v>
      </c>
      <c r="I880" s="1">
        <v>1</v>
      </c>
      <c r="J880" s="1">
        <v>18</v>
      </c>
      <c r="K880" s="1">
        <v>16</v>
      </c>
      <c r="L880" s="1" t="s">
        <v>25</v>
      </c>
      <c r="M880">
        <f t="shared" si="39"/>
        <v>48</v>
      </c>
      <c r="N880">
        <f>+Table2[[#This Row],[TOTAL_CANT_UTILIZADA]]/Table2[[#This Row],[TOTAL_SECCIONES]]</f>
        <v>16</v>
      </c>
      <c r="O880">
        <f t="shared" si="40"/>
        <v>0.25</v>
      </c>
      <c r="P880">
        <f t="shared" si="41"/>
        <v>0.25</v>
      </c>
    </row>
    <row r="881" spans="1:16" hidden="1" x14ac:dyDescent="0.2">
      <c r="A881" s="1" t="s">
        <v>12</v>
      </c>
      <c r="B881" s="1" t="s">
        <v>13</v>
      </c>
      <c r="C881" s="1" t="s">
        <v>1720</v>
      </c>
      <c r="D881" s="1" t="s">
        <v>1721</v>
      </c>
      <c r="E881" s="1" t="s">
        <v>1675</v>
      </c>
      <c r="F881" s="1" t="s">
        <v>50</v>
      </c>
      <c r="G881" s="1" t="s">
        <v>209</v>
      </c>
      <c r="H881" s="1">
        <v>3</v>
      </c>
      <c r="I881" s="1">
        <v>1</v>
      </c>
      <c r="J881" s="1">
        <v>20</v>
      </c>
      <c r="K881" s="1">
        <v>20</v>
      </c>
      <c r="L881" s="1" t="s">
        <v>25</v>
      </c>
      <c r="M881">
        <f t="shared" si="39"/>
        <v>60</v>
      </c>
      <c r="N881">
        <f>+Table2[[#This Row],[TOTAL_CANT_UTILIZADA]]/Table2[[#This Row],[TOTAL_SECCIONES]]</f>
        <v>20</v>
      </c>
      <c r="O881">
        <f t="shared" si="40"/>
        <v>0.25</v>
      </c>
      <c r="P881">
        <f t="shared" si="41"/>
        <v>0.25</v>
      </c>
    </row>
    <row r="882" spans="1:16" hidden="1" x14ac:dyDescent="0.2">
      <c r="A882" s="1" t="s">
        <v>12</v>
      </c>
      <c r="B882" s="1" t="s">
        <v>13</v>
      </c>
      <c r="C882" s="1" t="s">
        <v>1722</v>
      </c>
      <c r="D882" s="1" t="s">
        <v>1115</v>
      </c>
      <c r="E882" s="1" t="s">
        <v>1675</v>
      </c>
      <c r="F882" s="1" t="s">
        <v>50</v>
      </c>
      <c r="G882" s="1" t="s">
        <v>209</v>
      </c>
      <c r="H882" s="1">
        <v>3</v>
      </c>
      <c r="I882" s="1">
        <v>1</v>
      </c>
      <c r="J882" s="1">
        <v>2</v>
      </c>
      <c r="K882" s="1">
        <v>2</v>
      </c>
      <c r="L882" s="1" t="s">
        <v>25</v>
      </c>
      <c r="M882">
        <f t="shared" si="39"/>
        <v>6</v>
      </c>
      <c r="N882">
        <f>+Table2[[#This Row],[TOTAL_CANT_UTILIZADA]]/Table2[[#This Row],[TOTAL_SECCIONES]]</f>
        <v>2</v>
      </c>
      <c r="O882">
        <f t="shared" si="40"/>
        <v>0.25</v>
      </c>
      <c r="P882">
        <f t="shared" si="41"/>
        <v>0.25</v>
      </c>
    </row>
    <row r="883" spans="1:16" hidden="1" x14ac:dyDescent="0.2">
      <c r="A883" s="1" t="s">
        <v>12</v>
      </c>
      <c r="B883" s="1" t="s">
        <v>13</v>
      </c>
      <c r="C883" s="1" t="s">
        <v>1723</v>
      </c>
      <c r="D883" s="1" t="s">
        <v>1724</v>
      </c>
      <c r="E883" s="1" t="s">
        <v>1675</v>
      </c>
      <c r="F883" s="1" t="s">
        <v>50</v>
      </c>
      <c r="G883" s="1" t="s">
        <v>209</v>
      </c>
      <c r="H883" s="1">
        <v>3</v>
      </c>
      <c r="I883" s="1">
        <v>1</v>
      </c>
      <c r="J883" s="1">
        <v>2</v>
      </c>
      <c r="K883" s="1">
        <v>2</v>
      </c>
      <c r="L883" s="1" t="s">
        <v>25</v>
      </c>
      <c r="M883">
        <f t="shared" si="39"/>
        <v>6</v>
      </c>
      <c r="N883">
        <f>+Table2[[#This Row],[TOTAL_CANT_UTILIZADA]]/Table2[[#This Row],[TOTAL_SECCIONES]]</f>
        <v>2</v>
      </c>
      <c r="O883">
        <f t="shared" si="40"/>
        <v>0.25</v>
      </c>
      <c r="P883">
        <f t="shared" si="41"/>
        <v>0.25</v>
      </c>
    </row>
    <row r="884" spans="1:16" hidden="1" x14ac:dyDescent="0.2">
      <c r="A884" s="1" t="s">
        <v>12</v>
      </c>
      <c r="B884" s="1" t="s">
        <v>13</v>
      </c>
      <c r="C884" s="1" t="s">
        <v>1725</v>
      </c>
      <c r="D884" s="1" t="s">
        <v>1726</v>
      </c>
      <c r="E884" s="1" t="s">
        <v>1675</v>
      </c>
      <c r="F884" s="1" t="s">
        <v>50</v>
      </c>
      <c r="G884" s="1" t="s">
        <v>209</v>
      </c>
      <c r="H884" s="1">
        <v>3</v>
      </c>
      <c r="I884" s="1">
        <v>1</v>
      </c>
      <c r="J884" s="1">
        <v>0</v>
      </c>
      <c r="K884" s="1">
        <v>0</v>
      </c>
      <c r="L884" s="1" t="s">
        <v>25</v>
      </c>
      <c r="M884">
        <f t="shared" si="39"/>
        <v>0</v>
      </c>
      <c r="N884">
        <f>+Table2[[#This Row],[TOTAL_CANT_UTILIZADA]]/Table2[[#This Row],[TOTAL_SECCIONES]]</f>
        <v>0</v>
      </c>
      <c r="O884">
        <f t="shared" si="40"/>
        <v>0.25</v>
      </c>
      <c r="P884">
        <f t="shared" si="41"/>
        <v>0.25</v>
      </c>
    </row>
    <row r="885" spans="1:16" hidden="1" x14ac:dyDescent="0.2">
      <c r="A885" s="1" t="s">
        <v>12</v>
      </c>
      <c r="B885" s="1" t="s">
        <v>13</v>
      </c>
      <c r="C885" s="1" t="s">
        <v>1727</v>
      </c>
      <c r="D885" s="1" t="s">
        <v>1728</v>
      </c>
      <c r="E885" s="1" t="s">
        <v>1675</v>
      </c>
      <c r="F885" s="1" t="s">
        <v>50</v>
      </c>
      <c r="G885" s="1" t="s">
        <v>209</v>
      </c>
      <c r="H885" s="1">
        <v>0</v>
      </c>
      <c r="I885" s="1">
        <v>3</v>
      </c>
      <c r="J885" s="1">
        <v>6</v>
      </c>
      <c r="K885" s="1">
        <v>4</v>
      </c>
      <c r="L885" s="1" t="s">
        <v>72</v>
      </c>
      <c r="M885">
        <f t="shared" si="39"/>
        <v>0</v>
      </c>
      <c r="N885">
        <f>+Table2[[#This Row],[TOTAL_CANT_UTILIZADA]]/Table2[[#This Row],[TOTAL_SECCIONES]]</f>
        <v>1.3333333333333333</v>
      </c>
      <c r="O885">
        <f t="shared" si="40"/>
        <v>0</v>
      </c>
      <c r="P885">
        <f t="shared" si="41"/>
        <v>0</v>
      </c>
    </row>
    <row r="886" spans="1:16" hidden="1" x14ac:dyDescent="0.2">
      <c r="A886" s="1" t="s">
        <v>12</v>
      </c>
      <c r="B886" s="1" t="s">
        <v>13</v>
      </c>
      <c r="C886" s="1" t="s">
        <v>1729</v>
      </c>
      <c r="D886" s="1" t="s">
        <v>1730</v>
      </c>
      <c r="E886" s="1" t="s">
        <v>1675</v>
      </c>
      <c r="F886" s="1" t="s">
        <v>50</v>
      </c>
      <c r="G886" s="1" t="s">
        <v>209</v>
      </c>
      <c r="H886" s="1">
        <v>0</v>
      </c>
      <c r="I886" s="1">
        <v>4</v>
      </c>
      <c r="J886" s="1">
        <v>70</v>
      </c>
      <c r="K886" s="1">
        <v>37</v>
      </c>
      <c r="L886" s="1" t="s">
        <v>25</v>
      </c>
      <c r="M886">
        <f t="shared" si="39"/>
        <v>0</v>
      </c>
      <c r="N886">
        <f>+Table2[[#This Row],[TOTAL_CANT_UTILIZADA]]/Table2[[#This Row],[TOTAL_SECCIONES]]</f>
        <v>9.25</v>
      </c>
      <c r="O886">
        <f t="shared" si="40"/>
        <v>0</v>
      </c>
      <c r="P886">
        <f t="shared" si="41"/>
        <v>0</v>
      </c>
    </row>
    <row r="887" spans="1:16" hidden="1" x14ac:dyDescent="0.2">
      <c r="A887" s="1" t="s">
        <v>12</v>
      </c>
      <c r="B887" s="1" t="s">
        <v>13</v>
      </c>
      <c r="C887" s="1" t="s">
        <v>1731</v>
      </c>
      <c r="D887" s="1" t="s">
        <v>1732</v>
      </c>
      <c r="E887" s="1" t="s">
        <v>1675</v>
      </c>
      <c r="F887" s="1" t="s">
        <v>50</v>
      </c>
      <c r="G887" s="1" t="s">
        <v>209</v>
      </c>
      <c r="H887" s="1">
        <v>0</v>
      </c>
      <c r="I887" s="1">
        <v>4</v>
      </c>
      <c r="J887" s="1">
        <v>50</v>
      </c>
      <c r="K887" s="1">
        <v>13</v>
      </c>
      <c r="L887" s="1" t="s">
        <v>25</v>
      </c>
      <c r="M887">
        <f t="shared" si="39"/>
        <v>0</v>
      </c>
      <c r="N887">
        <f>+Table2[[#This Row],[TOTAL_CANT_UTILIZADA]]/Table2[[#This Row],[TOTAL_SECCIONES]]</f>
        <v>3.25</v>
      </c>
      <c r="O887">
        <f t="shared" si="40"/>
        <v>0</v>
      </c>
      <c r="P887">
        <f t="shared" si="41"/>
        <v>0</v>
      </c>
    </row>
    <row r="888" spans="1:16" hidden="1" x14ac:dyDescent="0.2">
      <c r="A888" s="1" t="s">
        <v>12</v>
      </c>
      <c r="B888" s="1" t="s">
        <v>13</v>
      </c>
      <c r="C888" s="1" t="s">
        <v>1733</v>
      </c>
      <c r="D888" s="1" t="s">
        <v>1734</v>
      </c>
      <c r="E888" s="1" t="s">
        <v>1675</v>
      </c>
      <c r="F888" s="1" t="s">
        <v>50</v>
      </c>
      <c r="G888" s="1" t="s">
        <v>209</v>
      </c>
      <c r="H888" s="1">
        <v>3</v>
      </c>
      <c r="I888" s="1">
        <v>5</v>
      </c>
      <c r="J888" s="1">
        <v>201</v>
      </c>
      <c r="K888" s="1">
        <v>198</v>
      </c>
      <c r="L888" s="1" t="s">
        <v>25</v>
      </c>
      <c r="M888">
        <f t="shared" si="39"/>
        <v>594</v>
      </c>
      <c r="N888">
        <f>+Table2[[#This Row],[TOTAL_CANT_UTILIZADA]]/Table2[[#This Row],[TOTAL_SECCIONES]]</f>
        <v>39.6</v>
      </c>
      <c r="O888">
        <f t="shared" si="40"/>
        <v>0.25</v>
      </c>
      <c r="P888">
        <f t="shared" si="41"/>
        <v>1.25</v>
      </c>
    </row>
    <row r="889" spans="1:16" hidden="1" x14ac:dyDescent="0.2">
      <c r="A889" s="1" t="s">
        <v>12</v>
      </c>
      <c r="B889" s="1" t="s">
        <v>13</v>
      </c>
      <c r="C889" s="1" t="s">
        <v>1735</v>
      </c>
      <c r="D889" s="1" t="s">
        <v>1736</v>
      </c>
      <c r="E889" s="1" t="s">
        <v>1675</v>
      </c>
      <c r="F889" s="1" t="s">
        <v>50</v>
      </c>
      <c r="G889" s="1" t="s">
        <v>209</v>
      </c>
      <c r="H889" s="1">
        <v>3</v>
      </c>
      <c r="I889" s="1">
        <v>1</v>
      </c>
      <c r="J889" s="1">
        <v>20</v>
      </c>
      <c r="K889" s="1">
        <v>12</v>
      </c>
      <c r="L889" s="1" t="s">
        <v>25</v>
      </c>
      <c r="M889">
        <f t="shared" si="39"/>
        <v>36</v>
      </c>
      <c r="N889">
        <f>+Table2[[#This Row],[TOTAL_CANT_UTILIZADA]]/Table2[[#This Row],[TOTAL_SECCIONES]]</f>
        <v>12</v>
      </c>
      <c r="O889">
        <f t="shared" si="40"/>
        <v>0.25</v>
      </c>
      <c r="P889">
        <f t="shared" si="41"/>
        <v>0.25</v>
      </c>
    </row>
    <row r="890" spans="1:16" hidden="1" x14ac:dyDescent="0.2">
      <c r="A890" s="1" t="s">
        <v>12</v>
      </c>
      <c r="B890" s="1" t="s">
        <v>13</v>
      </c>
      <c r="C890" s="1" t="s">
        <v>1737</v>
      </c>
      <c r="D890" s="1" t="s">
        <v>1738</v>
      </c>
      <c r="E890" s="1" t="s">
        <v>1675</v>
      </c>
      <c r="F890" s="1" t="s">
        <v>50</v>
      </c>
      <c r="G890" s="1" t="s">
        <v>209</v>
      </c>
      <c r="H890" s="1">
        <v>3</v>
      </c>
      <c r="I890" s="1">
        <v>5</v>
      </c>
      <c r="J890" s="1">
        <v>230</v>
      </c>
      <c r="K890" s="1">
        <v>223</v>
      </c>
      <c r="L890" s="1" t="s">
        <v>25</v>
      </c>
      <c r="M890">
        <f t="shared" si="39"/>
        <v>669</v>
      </c>
      <c r="N890">
        <f>+Table2[[#This Row],[TOTAL_CANT_UTILIZADA]]/Table2[[#This Row],[TOTAL_SECCIONES]]</f>
        <v>44.6</v>
      </c>
      <c r="O890">
        <f t="shared" si="40"/>
        <v>0.25</v>
      </c>
      <c r="P890">
        <f t="shared" si="41"/>
        <v>1.25</v>
      </c>
    </row>
    <row r="891" spans="1:16" hidden="1" x14ac:dyDescent="0.2">
      <c r="A891" s="1" t="s">
        <v>12</v>
      </c>
      <c r="B891" s="1" t="s">
        <v>13</v>
      </c>
      <c r="C891" s="1" t="s">
        <v>1739</v>
      </c>
      <c r="D891" s="1" t="s">
        <v>1740</v>
      </c>
      <c r="E891" s="1" t="s">
        <v>1675</v>
      </c>
      <c r="F891" s="1" t="s">
        <v>50</v>
      </c>
      <c r="G891" s="1" t="s">
        <v>209</v>
      </c>
      <c r="H891" s="1">
        <v>3</v>
      </c>
      <c r="I891" s="1">
        <v>2</v>
      </c>
      <c r="J891" s="1">
        <v>40</v>
      </c>
      <c r="K891" s="1">
        <v>37</v>
      </c>
      <c r="L891" s="1" t="s">
        <v>25</v>
      </c>
      <c r="M891">
        <f t="shared" si="39"/>
        <v>111</v>
      </c>
      <c r="N891">
        <f>+Table2[[#This Row],[TOTAL_CANT_UTILIZADA]]/Table2[[#This Row],[TOTAL_SECCIONES]]</f>
        <v>18.5</v>
      </c>
      <c r="O891">
        <f t="shared" si="40"/>
        <v>0.25</v>
      </c>
      <c r="P891">
        <f t="shared" si="41"/>
        <v>0.5</v>
      </c>
    </row>
    <row r="892" spans="1:16" hidden="1" x14ac:dyDescent="0.2">
      <c r="A892" s="1" t="s">
        <v>12</v>
      </c>
      <c r="B892" s="1" t="s">
        <v>13</v>
      </c>
      <c r="C892" s="1" t="s">
        <v>1741</v>
      </c>
      <c r="D892" s="1" t="s">
        <v>1742</v>
      </c>
      <c r="E892" s="1" t="s">
        <v>1675</v>
      </c>
      <c r="F892" s="1" t="s">
        <v>50</v>
      </c>
      <c r="G892" s="1" t="s">
        <v>209</v>
      </c>
      <c r="H892" s="1">
        <v>3</v>
      </c>
      <c r="I892" s="1">
        <v>2</v>
      </c>
      <c r="J892" s="1">
        <v>21</v>
      </c>
      <c r="K892" s="1">
        <v>11</v>
      </c>
      <c r="L892" s="1" t="s">
        <v>25</v>
      </c>
      <c r="M892">
        <f t="shared" si="39"/>
        <v>33</v>
      </c>
      <c r="N892">
        <f>+Table2[[#This Row],[TOTAL_CANT_UTILIZADA]]/Table2[[#This Row],[TOTAL_SECCIONES]]</f>
        <v>5.5</v>
      </c>
      <c r="O892">
        <f t="shared" si="40"/>
        <v>0.25</v>
      </c>
      <c r="P892">
        <f t="shared" si="41"/>
        <v>0.5</v>
      </c>
    </row>
    <row r="893" spans="1:16" hidden="1" x14ac:dyDescent="0.2">
      <c r="A893" s="1" t="s">
        <v>12</v>
      </c>
      <c r="B893" s="1" t="s">
        <v>13</v>
      </c>
      <c r="C893" s="1" t="s">
        <v>1743</v>
      </c>
      <c r="D893" s="1" t="s">
        <v>1744</v>
      </c>
      <c r="E893" s="1" t="s">
        <v>1675</v>
      </c>
      <c r="F893" s="1" t="s">
        <v>50</v>
      </c>
      <c r="G893" s="1" t="s">
        <v>209</v>
      </c>
      <c r="H893" s="1">
        <v>3</v>
      </c>
      <c r="I893" s="1">
        <v>1</v>
      </c>
      <c r="J893" s="1">
        <v>10</v>
      </c>
      <c r="K893" s="1">
        <v>3</v>
      </c>
      <c r="L893" s="1" t="s">
        <v>25</v>
      </c>
      <c r="M893">
        <f t="shared" si="39"/>
        <v>9</v>
      </c>
      <c r="N893">
        <f>+Table2[[#This Row],[TOTAL_CANT_UTILIZADA]]/Table2[[#This Row],[TOTAL_SECCIONES]]</f>
        <v>3</v>
      </c>
      <c r="O893">
        <f t="shared" si="40"/>
        <v>0.25</v>
      </c>
      <c r="P893">
        <f t="shared" si="41"/>
        <v>0.25</v>
      </c>
    </row>
    <row r="894" spans="1:16" hidden="1" x14ac:dyDescent="0.2">
      <c r="A894" s="1" t="s">
        <v>12</v>
      </c>
      <c r="B894" s="1" t="s">
        <v>13</v>
      </c>
      <c r="C894" s="1" t="s">
        <v>1745</v>
      </c>
      <c r="D894" s="1" t="s">
        <v>1746</v>
      </c>
      <c r="E894" s="1" t="s">
        <v>1675</v>
      </c>
      <c r="F894" s="1" t="s">
        <v>50</v>
      </c>
      <c r="G894" s="1" t="s">
        <v>209</v>
      </c>
      <c r="H894" s="1">
        <v>3</v>
      </c>
      <c r="I894" s="1">
        <v>4</v>
      </c>
      <c r="J894" s="1">
        <v>122</v>
      </c>
      <c r="K894" s="1">
        <v>102</v>
      </c>
      <c r="L894" s="1" t="s">
        <v>25</v>
      </c>
      <c r="M894">
        <f t="shared" si="39"/>
        <v>306</v>
      </c>
      <c r="N894">
        <f>+Table2[[#This Row],[TOTAL_CANT_UTILIZADA]]/Table2[[#This Row],[TOTAL_SECCIONES]]</f>
        <v>25.5</v>
      </c>
      <c r="O894">
        <f t="shared" si="40"/>
        <v>0.25</v>
      </c>
      <c r="P894">
        <f t="shared" si="41"/>
        <v>1</v>
      </c>
    </row>
    <row r="895" spans="1:16" hidden="1" x14ac:dyDescent="0.2">
      <c r="A895" s="1" t="s">
        <v>12</v>
      </c>
      <c r="B895" s="1" t="s">
        <v>13</v>
      </c>
      <c r="C895" s="1" t="s">
        <v>1747</v>
      </c>
      <c r="D895" s="1" t="s">
        <v>1748</v>
      </c>
      <c r="E895" s="1" t="s">
        <v>1675</v>
      </c>
      <c r="F895" s="1" t="s">
        <v>50</v>
      </c>
      <c r="G895" s="1" t="s">
        <v>209</v>
      </c>
      <c r="H895" s="1">
        <v>5</v>
      </c>
      <c r="I895" s="1">
        <v>3</v>
      </c>
      <c r="J895" s="1">
        <v>125</v>
      </c>
      <c r="K895" s="1">
        <v>86</v>
      </c>
      <c r="L895" s="1" t="s">
        <v>25</v>
      </c>
      <c r="M895">
        <f t="shared" si="39"/>
        <v>430</v>
      </c>
      <c r="N895">
        <f>+Table2[[#This Row],[TOTAL_CANT_UTILIZADA]]/Table2[[#This Row],[TOTAL_SECCIONES]]</f>
        <v>28.666666666666668</v>
      </c>
      <c r="O895">
        <f t="shared" si="40"/>
        <v>0.41666666666666669</v>
      </c>
      <c r="P895">
        <f t="shared" si="41"/>
        <v>1.25</v>
      </c>
    </row>
    <row r="896" spans="1:16" hidden="1" x14ac:dyDescent="0.2">
      <c r="A896" s="1" t="s">
        <v>12</v>
      </c>
      <c r="B896" s="1" t="s">
        <v>13</v>
      </c>
      <c r="C896" s="1" t="s">
        <v>1749</v>
      </c>
      <c r="D896" s="1" t="s">
        <v>1750</v>
      </c>
      <c r="E896" s="1" t="s">
        <v>1675</v>
      </c>
      <c r="F896" s="1" t="s">
        <v>50</v>
      </c>
      <c r="G896" s="1" t="s">
        <v>209</v>
      </c>
      <c r="H896" s="1">
        <v>3</v>
      </c>
      <c r="I896" s="1">
        <v>1</v>
      </c>
      <c r="J896" s="1">
        <v>18</v>
      </c>
      <c r="K896" s="1">
        <v>18</v>
      </c>
      <c r="L896" s="1" t="s">
        <v>25</v>
      </c>
      <c r="M896">
        <f t="shared" si="39"/>
        <v>54</v>
      </c>
      <c r="N896">
        <f>+Table2[[#This Row],[TOTAL_CANT_UTILIZADA]]/Table2[[#This Row],[TOTAL_SECCIONES]]</f>
        <v>18</v>
      </c>
      <c r="O896">
        <f t="shared" si="40"/>
        <v>0.25</v>
      </c>
      <c r="P896">
        <f t="shared" si="41"/>
        <v>0.25</v>
      </c>
    </row>
    <row r="897" spans="1:16" hidden="1" x14ac:dyDescent="0.2">
      <c r="A897" s="1" t="s">
        <v>12</v>
      </c>
      <c r="B897" s="1" t="s">
        <v>13</v>
      </c>
      <c r="C897" s="1" t="s">
        <v>1751</v>
      </c>
      <c r="D897" s="1" t="s">
        <v>1752</v>
      </c>
      <c r="E897" s="1" t="s">
        <v>1675</v>
      </c>
      <c r="F897" s="1" t="s">
        <v>50</v>
      </c>
      <c r="G897" s="1" t="s">
        <v>209</v>
      </c>
      <c r="H897" s="1">
        <v>3</v>
      </c>
      <c r="I897" s="1">
        <v>5</v>
      </c>
      <c r="J897" s="1">
        <v>238</v>
      </c>
      <c r="K897" s="1">
        <v>208</v>
      </c>
      <c r="L897" s="1" t="s">
        <v>25</v>
      </c>
      <c r="M897">
        <f t="shared" si="39"/>
        <v>624</v>
      </c>
      <c r="N897">
        <f>+Table2[[#This Row],[TOTAL_CANT_UTILIZADA]]/Table2[[#This Row],[TOTAL_SECCIONES]]</f>
        <v>41.6</v>
      </c>
      <c r="O897">
        <f t="shared" si="40"/>
        <v>0.25</v>
      </c>
      <c r="P897">
        <f t="shared" si="41"/>
        <v>1.25</v>
      </c>
    </row>
    <row r="898" spans="1:16" hidden="1" x14ac:dyDescent="0.2">
      <c r="A898" s="1" t="s">
        <v>12</v>
      </c>
      <c r="B898" s="1" t="s">
        <v>13</v>
      </c>
      <c r="C898" s="1" t="s">
        <v>1753</v>
      </c>
      <c r="D898" s="1" t="s">
        <v>1754</v>
      </c>
      <c r="E898" s="1" t="s">
        <v>1675</v>
      </c>
      <c r="F898" s="1" t="s">
        <v>50</v>
      </c>
      <c r="G898" s="1" t="s">
        <v>209</v>
      </c>
      <c r="H898" s="1">
        <v>3</v>
      </c>
      <c r="I898" s="1">
        <v>3</v>
      </c>
      <c r="J898" s="1">
        <v>143</v>
      </c>
      <c r="K898" s="1">
        <v>143</v>
      </c>
      <c r="L898" s="1" t="s">
        <v>25</v>
      </c>
      <c r="M898">
        <f t="shared" si="39"/>
        <v>429</v>
      </c>
      <c r="N898">
        <f>+Table2[[#This Row],[TOTAL_CANT_UTILIZADA]]/Table2[[#This Row],[TOTAL_SECCIONES]]</f>
        <v>47.666666666666664</v>
      </c>
      <c r="O898">
        <f t="shared" si="40"/>
        <v>0.25</v>
      </c>
      <c r="P898">
        <f t="shared" si="41"/>
        <v>0.75</v>
      </c>
    </row>
    <row r="899" spans="1:16" hidden="1" x14ac:dyDescent="0.2">
      <c r="A899" s="1" t="s">
        <v>12</v>
      </c>
      <c r="B899" s="1" t="s">
        <v>13</v>
      </c>
      <c r="C899" s="1" t="s">
        <v>1755</v>
      </c>
      <c r="D899" s="1" t="s">
        <v>1756</v>
      </c>
      <c r="E899" s="1" t="s">
        <v>1675</v>
      </c>
      <c r="F899" s="1" t="s">
        <v>50</v>
      </c>
      <c r="G899" s="1" t="s">
        <v>209</v>
      </c>
      <c r="H899" s="1">
        <v>4</v>
      </c>
      <c r="I899" s="1">
        <v>12</v>
      </c>
      <c r="J899" s="1">
        <v>559</v>
      </c>
      <c r="K899" s="1">
        <v>558</v>
      </c>
      <c r="L899" s="1" t="s">
        <v>25</v>
      </c>
      <c r="M899">
        <f t="shared" ref="M899:M962" si="42">+K899*H899</f>
        <v>2232</v>
      </c>
      <c r="N899">
        <f>+Table2[[#This Row],[TOTAL_CANT_UTILIZADA]]/Table2[[#This Row],[TOTAL_SECCIONES]]</f>
        <v>46.5</v>
      </c>
      <c r="O899">
        <f t="shared" ref="O899:O962" si="43">+H899/12</f>
        <v>0.33333333333333331</v>
      </c>
      <c r="P899">
        <f t="shared" ref="P899:P962" si="44">+O899*I899</f>
        <v>4</v>
      </c>
    </row>
    <row r="900" spans="1:16" hidden="1" x14ac:dyDescent="0.2">
      <c r="A900" s="1" t="s">
        <v>12</v>
      </c>
      <c r="B900" s="1" t="s">
        <v>13</v>
      </c>
      <c r="C900" s="1" t="s">
        <v>1757</v>
      </c>
      <c r="D900" s="1" t="s">
        <v>1758</v>
      </c>
      <c r="E900" s="1" t="s">
        <v>1675</v>
      </c>
      <c r="F900" s="1" t="s">
        <v>50</v>
      </c>
      <c r="G900" s="1" t="s">
        <v>209</v>
      </c>
      <c r="H900" s="1">
        <v>4</v>
      </c>
      <c r="I900" s="1">
        <v>7</v>
      </c>
      <c r="J900" s="1">
        <v>463</v>
      </c>
      <c r="K900" s="1">
        <v>407</v>
      </c>
      <c r="L900" s="1" t="s">
        <v>25</v>
      </c>
      <c r="M900">
        <f t="shared" si="42"/>
        <v>1628</v>
      </c>
      <c r="N900">
        <f>+Table2[[#This Row],[TOTAL_CANT_UTILIZADA]]/Table2[[#This Row],[TOTAL_SECCIONES]]</f>
        <v>58.142857142857146</v>
      </c>
      <c r="O900">
        <f t="shared" si="43"/>
        <v>0.33333333333333331</v>
      </c>
      <c r="P900">
        <f t="shared" si="44"/>
        <v>2.333333333333333</v>
      </c>
    </row>
    <row r="901" spans="1:16" hidden="1" x14ac:dyDescent="0.2">
      <c r="A901" s="1" t="s">
        <v>12</v>
      </c>
      <c r="B901" s="1" t="s">
        <v>13</v>
      </c>
      <c r="C901" s="1" t="s">
        <v>1759</v>
      </c>
      <c r="D901" s="1" t="s">
        <v>1760</v>
      </c>
      <c r="E901" s="1" t="s">
        <v>1675</v>
      </c>
      <c r="F901" s="1" t="s">
        <v>50</v>
      </c>
      <c r="G901" s="1" t="s">
        <v>209</v>
      </c>
      <c r="H901" s="1">
        <v>3</v>
      </c>
      <c r="I901" s="1">
        <v>1</v>
      </c>
      <c r="J901" s="1">
        <v>3</v>
      </c>
      <c r="K901" s="1">
        <v>3</v>
      </c>
      <c r="L901" s="1" t="s">
        <v>25</v>
      </c>
      <c r="M901">
        <f t="shared" si="42"/>
        <v>9</v>
      </c>
      <c r="N901">
        <f>+Table2[[#This Row],[TOTAL_CANT_UTILIZADA]]/Table2[[#This Row],[TOTAL_SECCIONES]]</f>
        <v>3</v>
      </c>
      <c r="O901">
        <f t="shared" si="43"/>
        <v>0.25</v>
      </c>
      <c r="P901">
        <f t="shared" si="44"/>
        <v>0.25</v>
      </c>
    </row>
    <row r="902" spans="1:16" hidden="1" x14ac:dyDescent="0.2">
      <c r="A902" s="1" t="s">
        <v>12</v>
      </c>
      <c r="B902" s="1" t="s">
        <v>13</v>
      </c>
      <c r="C902" s="1" t="s">
        <v>1761</v>
      </c>
      <c r="D902" s="1" t="s">
        <v>1762</v>
      </c>
      <c r="E902" s="1" t="s">
        <v>1675</v>
      </c>
      <c r="F902" s="1" t="s">
        <v>50</v>
      </c>
      <c r="G902" s="1" t="s">
        <v>209</v>
      </c>
      <c r="H902" s="1">
        <v>4</v>
      </c>
      <c r="I902" s="1">
        <v>1</v>
      </c>
      <c r="J902" s="1">
        <v>30</v>
      </c>
      <c r="K902" s="1">
        <v>20</v>
      </c>
      <c r="L902" s="1" t="s">
        <v>25</v>
      </c>
      <c r="M902">
        <f t="shared" si="42"/>
        <v>80</v>
      </c>
      <c r="N902">
        <f>+Table2[[#This Row],[TOTAL_CANT_UTILIZADA]]/Table2[[#This Row],[TOTAL_SECCIONES]]</f>
        <v>20</v>
      </c>
      <c r="O902">
        <f t="shared" si="43"/>
        <v>0.33333333333333331</v>
      </c>
      <c r="P902">
        <f t="shared" si="44"/>
        <v>0.33333333333333331</v>
      </c>
    </row>
    <row r="903" spans="1:16" hidden="1" x14ac:dyDescent="0.2">
      <c r="A903" s="1" t="s">
        <v>12</v>
      </c>
      <c r="B903" s="1" t="s">
        <v>13</v>
      </c>
      <c r="C903" s="1" t="s">
        <v>1763</v>
      </c>
      <c r="D903" s="1" t="s">
        <v>1764</v>
      </c>
      <c r="E903" s="1" t="s">
        <v>1675</v>
      </c>
      <c r="F903" s="1" t="s">
        <v>50</v>
      </c>
      <c r="G903" s="1" t="s">
        <v>209</v>
      </c>
      <c r="H903" s="1">
        <v>3</v>
      </c>
      <c r="I903" s="1">
        <v>3</v>
      </c>
      <c r="J903" s="1">
        <v>117</v>
      </c>
      <c r="K903" s="1">
        <v>114</v>
      </c>
      <c r="L903" s="1" t="s">
        <v>25</v>
      </c>
      <c r="M903">
        <f t="shared" si="42"/>
        <v>342</v>
      </c>
      <c r="N903">
        <f>+Table2[[#This Row],[TOTAL_CANT_UTILIZADA]]/Table2[[#This Row],[TOTAL_SECCIONES]]</f>
        <v>38</v>
      </c>
      <c r="O903">
        <f t="shared" si="43"/>
        <v>0.25</v>
      </c>
      <c r="P903">
        <f t="shared" si="44"/>
        <v>0.75</v>
      </c>
    </row>
    <row r="904" spans="1:16" hidden="1" x14ac:dyDescent="0.2">
      <c r="A904" s="1" t="s">
        <v>12</v>
      </c>
      <c r="B904" s="1" t="s">
        <v>13</v>
      </c>
      <c r="C904" s="1" t="s">
        <v>1765</v>
      </c>
      <c r="D904" s="1" t="s">
        <v>1766</v>
      </c>
      <c r="E904" s="1" t="s">
        <v>1675</v>
      </c>
      <c r="F904" s="1" t="s">
        <v>50</v>
      </c>
      <c r="G904" s="1" t="s">
        <v>209</v>
      </c>
      <c r="H904" s="1">
        <v>3</v>
      </c>
      <c r="I904" s="1">
        <v>12</v>
      </c>
      <c r="J904" s="1">
        <v>469</v>
      </c>
      <c r="K904" s="1">
        <v>441</v>
      </c>
      <c r="L904" s="1" t="s">
        <v>25</v>
      </c>
      <c r="M904">
        <f t="shared" si="42"/>
        <v>1323</v>
      </c>
      <c r="N904">
        <f>+Table2[[#This Row],[TOTAL_CANT_UTILIZADA]]/Table2[[#This Row],[TOTAL_SECCIONES]]</f>
        <v>36.75</v>
      </c>
      <c r="O904">
        <f t="shared" si="43"/>
        <v>0.25</v>
      </c>
      <c r="P904">
        <f t="shared" si="44"/>
        <v>3</v>
      </c>
    </row>
    <row r="905" spans="1:16" hidden="1" x14ac:dyDescent="0.2">
      <c r="A905" s="1" t="s">
        <v>12</v>
      </c>
      <c r="B905" s="1" t="s">
        <v>13</v>
      </c>
      <c r="C905" s="1" t="s">
        <v>1767</v>
      </c>
      <c r="D905" s="1" t="s">
        <v>1768</v>
      </c>
      <c r="E905" s="1" t="s">
        <v>1675</v>
      </c>
      <c r="F905" s="1" t="s">
        <v>50</v>
      </c>
      <c r="G905" s="1" t="s">
        <v>209</v>
      </c>
      <c r="H905" s="1">
        <v>3</v>
      </c>
      <c r="I905" s="1">
        <v>7</v>
      </c>
      <c r="J905" s="1">
        <v>241</v>
      </c>
      <c r="K905" s="1">
        <v>230</v>
      </c>
      <c r="L905" s="1" t="s">
        <v>25</v>
      </c>
      <c r="M905">
        <f t="shared" si="42"/>
        <v>690</v>
      </c>
      <c r="N905">
        <f>+Table2[[#This Row],[TOTAL_CANT_UTILIZADA]]/Table2[[#This Row],[TOTAL_SECCIONES]]</f>
        <v>32.857142857142854</v>
      </c>
      <c r="O905">
        <f t="shared" si="43"/>
        <v>0.25</v>
      </c>
      <c r="P905">
        <f t="shared" si="44"/>
        <v>1.75</v>
      </c>
    </row>
    <row r="906" spans="1:16" hidden="1" x14ac:dyDescent="0.2">
      <c r="A906" s="1" t="s">
        <v>12</v>
      </c>
      <c r="B906" s="1" t="s">
        <v>13</v>
      </c>
      <c r="C906" s="1" t="s">
        <v>1769</v>
      </c>
      <c r="D906" s="1" t="s">
        <v>1770</v>
      </c>
      <c r="E906" s="1" t="s">
        <v>1675</v>
      </c>
      <c r="F906" s="1" t="s">
        <v>50</v>
      </c>
      <c r="G906" s="1" t="s">
        <v>209</v>
      </c>
      <c r="H906" s="1">
        <v>3</v>
      </c>
      <c r="I906" s="1">
        <v>40</v>
      </c>
      <c r="J906" s="1">
        <v>1228</v>
      </c>
      <c r="K906" s="1">
        <v>1228</v>
      </c>
      <c r="L906" s="1" t="s">
        <v>25</v>
      </c>
      <c r="M906">
        <f t="shared" si="42"/>
        <v>3684</v>
      </c>
      <c r="N906">
        <f>+Table2[[#This Row],[TOTAL_CANT_UTILIZADA]]/Table2[[#This Row],[TOTAL_SECCIONES]]</f>
        <v>30.7</v>
      </c>
      <c r="O906">
        <f t="shared" si="43"/>
        <v>0.25</v>
      </c>
      <c r="P906">
        <f t="shared" si="44"/>
        <v>10</v>
      </c>
    </row>
    <row r="907" spans="1:16" hidden="1" x14ac:dyDescent="0.2">
      <c r="A907" s="1" t="s">
        <v>12</v>
      </c>
      <c r="B907" s="1" t="s">
        <v>13</v>
      </c>
      <c r="C907" s="1" t="s">
        <v>1771</v>
      </c>
      <c r="D907" s="1" t="s">
        <v>1772</v>
      </c>
      <c r="E907" s="1" t="s">
        <v>1675</v>
      </c>
      <c r="F907" s="1" t="s">
        <v>50</v>
      </c>
      <c r="G907" s="1" t="s">
        <v>209</v>
      </c>
      <c r="H907" s="1">
        <v>3</v>
      </c>
      <c r="I907" s="1">
        <v>8</v>
      </c>
      <c r="J907" s="1">
        <v>356</v>
      </c>
      <c r="K907" s="1">
        <v>355</v>
      </c>
      <c r="L907" s="1" t="s">
        <v>25</v>
      </c>
      <c r="M907">
        <f t="shared" si="42"/>
        <v>1065</v>
      </c>
      <c r="N907">
        <f>+Table2[[#This Row],[TOTAL_CANT_UTILIZADA]]/Table2[[#This Row],[TOTAL_SECCIONES]]</f>
        <v>44.375</v>
      </c>
      <c r="O907">
        <f t="shared" si="43"/>
        <v>0.25</v>
      </c>
      <c r="P907">
        <f t="shared" si="44"/>
        <v>2</v>
      </c>
    </row>
    <row r="908" spans="1:16" hidden="1" x14ac:dyDescent="0.2">
      <c r="A908" s="1" t="s">
        <v>12</v>
      </c>
      <c r="B908" s="1" t="s">
        <v>13</v>
      </c>
      <c r="C908" s="1" t="s">
        <v>1773</v>
      </c>
      <c r="D908" s="1" t="s">
        <v>1774</v>
      </c>
      <c r="E908" s="1" t="s">
        <v>1675</v>
      </c>
      <c r="F908" s="1" t="s">
        <v>50</v>
      </c>
      <c r="G908" s="1" t="s">
        <v>209</v>
      </c>
      <c r="H908" s="1">
        <v>3</v>
      </c>
      <c r="I908" s="1">
        <v>1</v>
      </c>
      <c r="J908" s="1">
        <v>26</v>
      </c>
      <c r="K908" s="1">
        <v>26</v>
      </c>
      <c r="L908" s="1" t="s">
        <v>25</v>
      </c>
      <c r="M908">
        <f t="shared" si="42"/>
        <v>78</v>
      </c>
      <c r="N908">
        <f>+Table2[[#This Row],[TOTAL_CANT_UTILIZADA]]/Table2[[#This Row],[TOTAL_SECCIONES]]</f>
        <v>26</v>
      </c>
      <c r="O908">
        <f t="shared" si="43"/>
        <v>0.25</v>
      </c>
      <c r="P908">
        <f t="shared" si="44"/>
        <v>0.25</v>
      </c>
    </row>
    <row r="909" spans="1:16" hidden="1" x14ac:dyDescent="0.2">
      <c r="A909" s="1" t="s">
        <v>12</v>
      </c>
      <c r="B909" s="1" t="s">
        <v>13</v>
      </c>
      <c r="C909" s="1" t="s">
        <v>1775</v>
      </c>
      <c r="D909" s="1" t="s">
        <v>1776</v>
      </c>
      <c r="E909" s="1" t="s">
        <v>1675</v>
      </c>
      <c r="F909" s="1" t="s">
        <v>50</v>
      </c>
      <c r="G909" s="1" t="s">
        <v>209</v>
      </c>
      <c r="H909" s="1">
        <v>3</v>
      </c>
      <c r="I909" s="1">
        <v>1</v>
      </c>
      <c r="J909" s="1">
        <v>10</v>
      </c>
      <c r="K909" s="1">
        <v>4</v>
      </c>
      <c r="L909" s="1" t="s">
        <v>25</v>
      </c>
      <c r="M909">
        <f t="shared" si="42"/>
        <v>12</v>
      </c>
      <c r="N909">
        <f>+Table2[[#This Row],[TOTAL_CANT_UTILIZADA]]/Table2[[#This Row],[TOTAL_SECCIONES]]</f>
        <v>4</v>
      </c>
      <c r="O909">
        <f t="shared" si="43"/>
        <v>0.25</v>
      </c>
      <c r="P909">
        <f t="shared" si="44"/>
        <v>0.25</v>
      </c>
    </row>
    <row r="910" spans="1:16" hidden="1" x14ac:dyDescent="0.2">
      <c r="A910" s="1" t="s">
        <v>12</v>
      </c>
      <c r="B910" s="1" t="s">
        <v>13</v>
      </c>
      <c r="C910" s="1" t="s">
        <v>1777</v>
      </c>
      <c r="D910" s="1" t="s">
        <v>1778</v>
      </c>
      <c r="E910" s="1" t="s">
        <v>1675</v>
      </c>
      <c r="F910" s="1" t="s">
        <v>50</v>
      </c>
      <c r="G910" s="1" t="s">
        <v>209</v>
      </c>
      <c r="H910" s="1">
        <v>3</v>
      </c>
      <c r="I910" s="1">
        <v>2</v>
      </c>
      <c r="J910" s="1">
        <v>2</v>
      </c>
      <c r="K910" s="1">
        <v>2</v>
      </c>
      <c r="L910" s="1" t="s">
        <v>25</v>
      </c>
      <c r="M910">
        <f t="shared" si="42"/>
        <v>6</v>
      </c>
      <c r="N910">
        <f>+Table2[[#This Row],[TOTAL_CANT_UTILIZADA]]/Table2[[#This Row],[TOTAL_SECCIONES]]</f>
        <v>1</v>
      </c>
      <c r="O910">
        <f t="shared" si="43"/>
        <v>0.25</v>
      </c>
      <c r="P910">
        <f t="shared" si="44"/>
        <v>0.5</v>
      </c>
    </row>
    <row r="911" spans="1:16" hidden="1" x14ac:dyDescent="0.2">
      <c r="A911" s="1" t="s">
        <v>12</v>
      </c>
      <c r="B911" s="1" t="s">
        <v>13</v>
      </c>
      <c r="C911" s="1" t="s">
        <v>1779</v>
      </c>
      <c r="D911" s="1" t="s">
        <v>1780</v>
      </c>
      <c r="E911" s="1" t="s">
        <v>1675</v>
      </c>
      <c r="F911" s="1" t="s">
        <v>50</v>
      </c>
      <c r="G911" s="1" t="s">
        <v>209</v>
      </c>
      <c r="H911" s="1">
        <v>3</v>
      </c>
      <c r="I911" s="1">
        <v>1</v>
      </c>
      <c r="J911" s="1">
        <v>20</v>
      </c>
      <c r="K911" s="1">
        <v>10</v>
      </c>
      <c r="L911" s="1" t="s">
        <v>25</v>
      </c>
      <c r="M911">
        <f t="shared" si="42"/>
        <v>30</v>
      </c>
      <c r="N911">
        <f>+Table2[[#This Row],[TOTAL_CANT_UTILIZADA]]/Table2[[#This Row],[TOTAL_SECCIONES]]</f>
        <v>10</v>
      </c>
      <c r="O911">
        <f t="shared" si="43"/>
        <v>0.25</v>
      </c>
      <c r="P911">
        <f t="shared" si="44"/>
        <v>0.25</v>
      </c>
    </row>
    <row r="912" spans="1:16" hidden="1" x14ac:dyDescent="0.2">
      <c r="A912" s="1" t="s">
        <v>12</v>
      </c>
      <c r="B912" s="1" t="s">
        <v>13</v>
      </c>
      <c r="C912" s="1" t="s">
        <v>1781</v>
      </c>
      <c r="D912" s="1" t="s">
        <v>1782</v>
      </c>
      <c r="E912" s="1" t="s">
        <v>1675</v>
      </c>
      <c r="F912" s="1" t="s">
        <v>50</v>
      </c>
      <c r="G912" s="1" t="s">
        <v>209</v>
      </c>
      <c r="H912" s="1">
        <v>3</v>
      </c>
      <c r="I912" s="1">
        <v>12</v>
      </c>
      <c r="J912" s="1">
        <v>393</v>
      </c>
      <c r="K912" s="1">
        <v>348</v>
      </c>
      <c r="L912" s="1" t="s">
        <v>25</v>
      </c>
      <c r="M912">
        <f t="shared" si="42"/>
        <v>1044</v>
      </c>
      <c r="N912">
        <f>+Table2[[#This Row],[TOTAL_CANT_UTILIZADA]]/Table2[[#This Row],[TOTAL_SECCIONES]]</f>
        <v>29</v>
      </c>
      <c r="O912">
        <f t="shared" si="43"/>
        <v>0.25</v>
      </c>
      <c r="P912">
        <f t="shared" si="44"/>
        <v>3</v>
      </c>
    </row>
    <row r="913" spans="1:16" hidden="1" x14ac:dyDescent="0.2">
      <c r="A913" s="1" t="s">
        <v>12</v>
      </c>
      <c r="B913" s="1" t="s">
        <v>13</v>
      </c>
      <c r="C913" s="1" t="s">
        <v>1783</v>
      </c>
      <c r="D913" s="1" t="s">
        <v>1784</v>
      </c>
      <c r="E913" s="1" t="s">
        <v>1675</v>
      </c>
      <c r="F913" s="1" t="s">
        <v>50</v>
      </c>
      <c r="G913" s="1" t="s">
        <v>209</v>
      </c>
      <c r="H913" s="1">
        <v>3</v>
      </c>
      <c r="I913" s="1">
        <v>3</v>
      </c>
      <c r="J913" s="1">
        <v>72</v>
      </c>
      <c r="K913" s="1">
        <v>13</v>
      </c>
      <c r="L913" s="1" t="s">
        <v>25</v>
      </c>
      <c r="M913">
        <f t="shared" si="42"/>
        <v>39</v>
      </c>
      <c r="N913">
        <f>+Table2[[#This Row],[TOTAL_CANT_UTILIZADA]]/Table2[[#This Row],[TOTAL_SECCIONES]]</f>
        <v>4.333333333333333</v>
      </c>
      <c r="O913">
        <f t="shared" si="43"/>
        <v>0.25</v>
      </c>
      <c r="P913">
        <f t="shared" si="44"/>
        <v>0.75</v>
      </c>
    </row>
    <row r="914" spans="1:16" hidden="1" x14ac:dyDescent="0.2">
      <c r="A914" s="1" t="s">
        <v>12</v>
      </c>
      <c r="B914" s="1" t="s">
        <v>13</v>
      </c>
      <c r="C914" s="1" t="s">
        <v>1785</v>
      </c>
      <c r="D914" s="1" t="s">
        <v>1786</v>
      </c>
      <c r="E914" s="1" t="s">
        <v>1675</v>
      </c>
      <c r="F914" s="1" t="s">
        <v>50</v>
      </c>
      <c r="G914" s="1" t="s">
        <v>209</v>
      </c>
      <c r="H914" s="1">
        <v>3</v>
      </c>
      <c r="I914" s="1">
        <v>1</v>
      </c>
      <c r="J914" s="1">
        <v>25</v>
      </c>
      <c r="K914" s="1">
        <v>5</v>
      </c>
      <c r="L914" s="1" t="s">
        <v>25</v>
      </c>
      <c r="M914">
        <f t="shared" si="42"/>
        <v>15</v>
      </c>
      <c r="N914">
        <f>+Table2[[#This Row],[TOTAL_CANT_UTILIZADA]]/Table2[[#This Row],[TOTAL_SECCIONES]]</f>
        <v>5</v>
      </c>
      <c r="O914">
        <f t="shared" si="43"/>
        <v>0.25</v>
      </c>
      <c r="P914">
        <f t="shared" si="44"/>
        <v>0.25</v>
      </c>
    </row>
    <row r="915" spans="1:16" hidden="1" x14ac:dyDescent="0.2">
      <c r="A915" s="1" t="s">
        <v>12</v>
      </c>
      <c r="B915" s="1" t="s">
        <v>13</v>
      </c>
      <c r="C915" s="1" t="s">
        <v>1787</v>
      </c>
      <c r="D915" s="1" t="s">
        <v>1788</v>
      </c>
      <c r="E915" s="1" t="s">
        <v>1675</v>
      </c>
      <c r="F915" s="1" t="s">
        <v>50</v>
      </c>
      <c r="G915" s="1" t="s">
        <v>209</v>
      </c>
      <c r="H915" s="1">
        <v>3</v>
      </c>
      <c r="I915" s="1">
        <v>1</v>
      </c>
      <c r="J915" s="1">
        <v>20</v>
      </c>
      <c r="K915" s="1">
        <v>6</v>
      </c>
      <c r="L915" s="1" t="s">
        <v>25</v>
      </c>
      <c r="M915">
        <f t="shared" si="42"/>
        <v>18</v>
      </c>
      <c r="N915">
        <f>+Table2[[#This Row],[TOTAL_CANT_UTILIZADA]]/Table2[[#This Row],[TOTAL_SECCIONES]]</f>
        <v>6</v>
      </c>
      <c r="O915">
        <f t="shared" si="43"/>
        <v>0.25</v>
      </c>
      <c r="P915">
        <f t="shared" si="44"/>
        <v>0.25</v>
      </c>
    </row>
    <row r="916" spans="1:16" hidden="1" x14ac:dyDescent="0.2">
      <c r="A916" s="1" t="s">
        <v>12</v>
      </c>
      <c r="B916" s="1" t="s">
        <v>13</v>
      </c>
      <c r="C916" s="1" t="s">
        <v>1789</v>
      </c>
      <c r="D916" s="1" t="s">
        <v>1790</v>
      </c>
      <c r="E916" s="1" t="s">
        <v>1675</v>
      </c>
      <c r="F916" s="1" t="s">
        <v>50</v>
      </c>
      <c r="G916" s="1" t="s">
        <v>209</v>
      </c>
      <c r="H916" s="1">
        <v>3</v>
      </c>
      <c r="I916" s="1">
        <v>3</v>
      </c>
      <c r="J916" s="1">
        <v>137</v>
      </c>
      <c r="K916" s="1">
        <v>132</v>
      </c>
      <c r="L916" s="1" t="s">
        <v>25</v>
      </c>
      <c r="M916">
        <f t="shared" si="42"/>
        <v>396</v>
      </c>
      <c r="N916">
        <f>+Table2[[#This Row],[TOTAL_CANT_UTILIZADA]]/Table2[[#This Row],[TOTAL_SECCIONES]]</f>
        <v>44</v>
      </c>
      <c r="O916">
        <f t="shared" si="43"/>
        <v>0.25</v>
      </c>
      <c r="P916">
        <f t="shared" si="44"/>
        <v>0.75</v>
      </c>
    </row>
    <row r="917" spans="1:16" hidden="1" x14ac:dyDescent="0.2">
      <c r="A917" s="1" t="s">
        <v>12</v>
      </c>
      <c r="B917" s="1" t="s">
        <v>13</v>
      </c>
      <c r="C917" s="1" t="s">
        <v>1791</v>
      </c>
      <c r="D917" s="1" t="s">
        <v>1792</v>
      </c>
      <c r="E917" s="1" t="s">
        <v>1675</v>
      </c>
      <c r="F917" s="1" t="s">
        <v>50</v>
      </c>
      <c r="G917" s="1" t="s">
        <v>209</v>
      </c>
      <c r="H917" s="1">
        <v>1</v>
      </c>
      <c r="I917" s="1">
        <v>2</v>
      </c>
      <c r="J917" s="1">
        <v>2</v>
      </c>
      <c r="K917" s="1">
        <v>2</v>
      </c>
      <c r="L917" s="1" t="s">
        <v>65</v>
      </c>
      <c r="M917">
        <f t="shared" si="42"/>
        <v>2</v>
      </c>
      <c r="N917">
        <f>+Table2[[#This Row],[TOTAL_CANT_UTILIZADA]]/Table2[[#This Row],[TOTAL_SECCIONES]]</f>
        <v>1</v>
      </c>
      <c r="O917">
        <f t="shared" si="43"/>
        <v>8.3333333333333329E-2</v>
      </c>
      <c r="P917">
        <f t="shared" si="44"/>
        <v>0.16666666666666666</v>
      </c>
    </row>
    <row r="918" spans="1:16" hidden="1" x14ac:dyDescent="0.2">
      <c r="A918" s="1" t="s">
        <v>12</v>
      </c>
      <c r="B918" s="1" t="s">
        <v>13</v>
      </c>
      <c r="C918" s="1" t="s">
        <v>1793</v>
      </c>
      <c r="D918" s="1" t="s">
        <v>1794</v>
      </c>
      <c r="E918" s="1" t="s">
        <v>1675</v>
      </c>
      <c r="F918" s="1" t="s">
        <v>50</v>
      </c>
      <c r="G918" s="1" t="s">
        <v>209</v>
      </c>
      <c r="H918" s="1">
        <v>3</v>
      </c>
      <c r="I918" s="1">
        <v>1</v>
      </c>
      <c r="J918" s="1">
        <v>30</v>
      </c>
      <c r="K918" s="1">
        <v>27</v>
      </c>
      <c r="L918" s="1" t="s">
        <v>25</v>
      </c>
      <c r="M918">
        <f t="shared" si="42"/>
        <v>81</v>
      </c>
      <c r="N918">
        <f>+Table2[[#This Row],[TOTAL_CANT_UTILIZADA]]/Table2[[#This Row],[TOTAL_SECCIONES]]</f>
        <v>27</v>
      </c>
      <c r="O918">
        <f t="shared" si="43"/>
        <v>0.25</v>
      </c>
      <c r="P918">
        <f t="shared" si="44"/>
        <v>0.25</v>
      </c>
    </row>
    <row r="919" spans="1:16" hidden="1" x14ac:dyDescent="0.2">
      <c r="A919" s="1" t="s">
        <v>12</v>
      </c>
      <c r="B919" s="1" t="s">
        <v>13</v>
      </c>
      <c r="C919" s="1" t="s">
        <v>1795</v>
      </c>
      <c r="D919" s="1" t="s">
        <v>1796</v>
      </c>
      <c r="E919" s="1" t="s">
        <v>1675</v>
      </c>
      <c r="F919" s="1" t="s">
        <v>50</v>
      </c>
      <c r="G919" s="1" t="s">
        <v>209</v>
      </c>
      <c r="H919" s="1">
        <v>3</v>
      </c>
      <c r="I919" s="1">
        <v>1</v>
      </c>
      <c r="J919" s="1">
        <v>35</v>
      </c>
      <c r="K919" s="1">
        <v>31</v>
      </c>
      <c r="L919" s="1" t="s">
        <v>25</v>
      </c>
      <c r="M919">
        <f t="shared" si="42"/>
        <v>93</v>
      </c>
      <c r="N919">
        <f>+Table2[[#This Row],[TOTAL_CANT_UTILIZADA]]/Table2[[#This Row],[TOTAL_SECCIONES]]</f>
        <v>31</v>
      </c>
      <c r="O919">
        <f t="shared" si="43"/>
        <v>0.25</v>
      </c>
      <c r="P919">
        <f t="shared" si="44"/>
        <v>0.25</v>
      </c>
    </row>
    <row r="920" spans="1:16" hidden="1" x14ac:dyDescent="0.2">
      <c r="A920" s="1" t="s">
        <v>12</v>
      </c>
      <c r="B920" s="1" t="s">
        <v>13</v>
      </c>
      <c r="C920" s="1" t="s">
        <v>1797</v>
      </c>
      <c r="D920" s="1" t="s">
        <v>1798</v>
      </c>
      <c r="E920" s="1" t="s">
        <v>1675</v>
      </c>
      <c r="F920" s="1" t="s">
        <v>50</v>
      </c>
      <c r="G920" s="1" t="s">
        <v>209</v>
      </c>
      <c r="H920" s="1">
        <v>3</v>
      </c>
      <c r="I920" s="1">
        <v>1</v>
      </c>
      <c r="J920" s="1">
        <v>25</v>
      </c>
      <c r="K920" s="1">
        <v>1</v>
      </c>
      <c r="L920" s="1" t="s">
        <v>25</v>
      </c>
      <c r="M920">
        <f t="shared" si="42"/>
        <v>3</v>
      </c>
      <c r="N920">
        <f>+Table2[[#This Row],[TOTAL_CANT_UTILIZADA]]/Table2[[#This Row],[TOTAL_SECCIONES]]</f>
        <v>1</v>
      </c>
      <c r="O920">
        <f t="shared" si="43"/>
        <v>0.25</v>
      </c>
      <c r="P920">
        <f t="shared" si="44"/>
        <v>0.25</v>
      </c>
    </row>
    <row r="921" spans="1:16" hidden="1" x14ac:dyDescent="0.2">
      <c r="A921" s="1" t="s">
        <v>12</v>
      </c>
      <c r="B921" s="1" t="s">
        <v>13</v>
      </c>
      <c r="C921" s="1" t="s">
        <v>1799</v>
      </c>
      <c r="D921" s="1" t="s">
        <v>1800</v>
      </c>
      <c r="E921" s="1" t="s">
        <v>1675</v>
      </c>
      <c r="F921" s="1" t="s">
        <v>50</v>
      </c>
      <c r="G921" s="1" t="s">
        <v>209</v>
      </c>
      <c r="H921" s="1">
        <v>3</v>
      </c>
      <c r="I921" s="1">
        <v>1</v>
      </c>
      <c r="J921" s="1">
        <v>21</v>
      </c>
      <c r="K921" s="1">
        <v>21</v>
      </c>
      <c r="L921" s="1" t="s">
        <v>25</v>
      </c>
      <c r="M921">
        <f t="shared" si="42"/>
        <v>63</v>
      </c>
      <c r="N921">
        <f>+Table2[[#This Row],[TOTAL_CANT_UTILIZADA]]/Table2[[#This Row],[TOTAL_SECCIONES]]</f>
        <v>21</v>
      </c>
      <c r="O921">
        <f t="shared" si="43"/>
        <v>0.25</v>
      </c>
      <c r="P921">
        <f t="shared" si="44"/>
        <v>0.25</v>
      </c>
    </row>
    <row r="922" spans="1:16" hidden="1" x14ac:dyDescent="0.2">
      <c r="A922" s="1" t="s">
        <v>12</v>
      </c>
      <c r="B922" s="1" t="s">
        <v>13</v>
      </c>
      <c r="C922" s="1" t="s">
        <v>1801</v>
      </c>
      <c r="D922" s="1" t="s">
        <v>1802</v>
      </c>
      <c r="E922" s="1" t="s">
        <v>1675</v>
      </c>
      <c r="F922" s="1" t="s">
        <v>50</v>
      </c>
      <c r="G922" s="1" t="s">
        <v>209</v>
      </c>
      <c r="H922" s="1">
        <v>4</v>
      </c>
      <c r="I922" s="1">
        <v>2</v>
      </c>
      <c r="J922" s="1">
        <v>61</v>
      </c>
      <c r="K922" s="1">
        <v>47</v>
      </c>
      <c r="L922" s="1" t="s">
        <v>25</v>
      </c>
      <c r="M922">
        <f t="shared" si="42"/>
        <v>188</v>
      </c>
      <c r="N922">
        <f>+Table2[[#This Row],[TOTAL_CANT_UTILIZADA]]/Table2[[#This Row],[TOTAL_SECCIONES]]</f>
        <v>23.5</v>
      </c>
      <c r="O922">
        <f t="shared" si="43"/>
        <v>0.33333333333333331</v>
      </c>
      <c r="P922">
        <f t="shared" si="44"/>
        <v>0.66666666666666663</v>
      </c>
    </row>
    <row r="923" spans="1:16" hidden="1" x14ac:dyDescent="0.2">
      <c r="A923" s="1" t="s">
        <v>12</v>
      </c>
      <c r="B923" s="1" t="s">
        <v>13</v>
      </c>
      <c r="C923" s="1" t="s">
        <v>1803</v>
      </c>
      <c r="D923" s="1" t="s">
        <v>783</v>
      </c>
      <c r="E923" s="1" t="s">
        <v>1675</v>
      </c>
      <c r="F923" s="1" t="s">
        <v>50</v>
      </c>
      <c r="G923" s="1" t="s">
        <v>209</v>
      </c>
      <c r="H923" s="1">
        <v>0</v>
      </c>
      <c r="I923" s="1">
        <v>8</v>
      </c>
      <c r="J923" s="1">
        <v>35</v>
      </c>
      <c r="K923" s="1">
        <v>16</v>
      </c>
      <c r="L923" s="1" t="s">
        <v>19</v>
      </c>
      <c r="M923">
        <f t="shared" si="42"/>
        <v>0</v>
      </c>
      <c r="N923">
        <f>+Table2[[#This Row],[TOTAL_CANT_UTILIZADA]]/Table2[[#This Row],[TOTAL_SECCIONES]]</f>
        <v>2</v>
      </c>
      <c r="O923">
        <f t="shared" si="43"/>
        <v>0</v>
      </c>
      <c r="P923">
        <f t="shared" si="44"/>
        <v>0</v>
      </c>
    </row>
    <row r="924" spans="1:16" hidden="1" x14ac:dyDescent="0.2">
      <c r="A924" s="1" t="s">
        <v>12</v>
      </c>
      <c r="B924" s="1" t="s">
        <v>13</v>
      </c>
      <c r="C924" s="1" t="s">
        <v>1804</v>
      </c>
      <c r="D924" s="1" t="s">
        <v>1805</v>
      </c>
      <c r="E924" s="1" t="s">
        <v>1675</v>
      </c>
      <c r="F924" s="1" t="s">
        <v>50</v>
      </c>
      <c r="G924" s="1" t="s">
        <v>209</v>
      </c>
      <c r="H924" s="1">
        <v>0</v>
      </c>
      <c r="I924" s="1">
        <v>1</v>
      </c>
      <c r="J924" s="1">
        <v>13</v>
      </c>
      <c r="K924" s="1">
        <v>13</v>
      </c>
      <c r="L924" s="1" t="s">
        <v>25</v>
      </c>
      <c r="M924">
        <f t="shared" si="42"/>
        <v>0</v>
      </c>
      <c r="N924">
        <f>+Table2[[#This Row],[TOTAL_CANT_UTILIZADA]]/Table2[[#This Row],[TOTAL_SECCIONES]]</f>
        <v>13</v>
      </c>
      <c r="O924">
        <f t="shared" si="43"/>
        <v>0</v>
      </c>
      <c r="P924">
        <f t="shared" si="44"/>
        <v>0</v>
      </c>
    </row>
    <row r="925" spans="1:16" hidden="1" x14ac:dyDescent="0.2">
      <c r="A925" s="1" t="s">
        <v>12</v>
      </c>
      <c r="B925" s="1" t="s">
        <v>13</v>
      </c>
      <c r="C925" s="1" t="s">
        <v>1806</v>
      </c>
      <c r="D925" s="1" t="s">
        <v>1807</v>
      </c>
      <c r="E925" s="1" t="s">
        <v>1675</v>
      </c>
      <c r="F925" s="1" t="s">
        <v>50</v>
      </c>
      <c r="G925" s="1" t="s">
        <v>209</v>
      </c>
      <c r="H925" s="1">
        <v>3</v>
      </c>
      <c r="I925" s="1">
        <v>1</v>
      </c>
      <c r="J925" s="1">
        <v>0</v>
      </c>
      <c r="K925" s="1">
        <v>0</v>
      </c>
      <c r="L925" s="1" t="s">
        <v>25</v>
      </c>
      <c r="M925">
        <f t="shared" si="42"/>
        <v>0</v>
      </c>
      <c r="N925">
        <f>+Table2[[#This Row],[TOTAL_CANT_UTILIZADA]]/Table2[[#This Row],[TOTAL_SECCIONES]]</f>
        <v>0</v>
      </c>
      <c r="O925">
        <f t="shared" si="43"/>
        <v>0.25</v>
      </c>
      <c r="P925">
        <f t="shared" si="44"/>
        <v>0.25</v>
      </c>
    </row>
    <row r="926" spans="1:16" hidden="1" x14ac:dyDescent="0.2">
      <c r="A926" s="1" t="s">
        <v>12</v>
      </c>
      <c r="B926" s="1" t="s">
        <v>13</v>
      </c>
      <c r="C926" s="1" t="s">
        <v>1808</v>
      </c>
      <c r="D926" s="1" t="s">
        <v>783</v>
      </c>
      <c r="E926" s="1" t="s">
        <v>1809</v>
      </c>
      <c r="F926" s="1" t="s">
        <v>50</v>
      </c>
      <c r="G926" s="1" t="s">
        <v>167</v>
      </c>
      <c r="H926" s="1">
        <v>0</v>
      </c>
      <c r="I926" s="1">
        <v>11</v>
      </c>
      <c r="J926" s="1">
        <v>13</v>
      </c>
      <c r="K926" s="1">
        <v>13</v>
      </c>
      <c r="L926" s="1" t="s">
        <v>19</v>
      </c>
      <c r="M926">
        <f t="shared" si="42"/>
        <v>0</v>
      </c>
      <c r="N926">
        <f>+Table2[[#This Row],[TOTAL_CANT_UTILIZADA]]/Table2[[#This Row],[TOTAL_SECCIONES]]</f>
        <v>1.1818181818181819</v>
      </c>
      <c r="O926">
        <f t="shared" si="43"/>
        <v>0</v>
      </c>
      <c r="P926">
        <f t="shared" si="44"/>
        <v>0</v>
      </c>
    </row>
    <row r="927" spans="1:16" hidden="1" x14ac:dyDescent="0.2">
      <c r="A927" s="1" t="s">
        <v>12</v>
      </c>
      <c r="B927" s="1" t="s">
        <v>13</v>
      </c>
      <c r="C927" s="1" t="s">
        <v>1810</v>
      </c>
      <c r="D927" s="1" t="s">
        <v>64</v>
      </c>
      <c r="E927" s="1" t="s">
        <v>1811</v>
      </c>
      <c r="F927" s="1" t="s">
        <v>17</v>
      </c>
      <c r="G927" s="1" t="s">
        <v>167</v>
      </c>
      <c r="H927" s="1">
        <v>1</v>
      </c>
      <c r="I927" s="1">
        <v>1</v>
      </c>
      <c r="J927" s="1">
        <v>4</v>
      </c>
      <c r="K927" s="1">
        <v>4</v>
      </c>
      <c r="L927" s="1" t="s">
        <v>65</v>
      </c>
      <c r="M927">
        <f t="shared" si="42"/>
        <v>4</v>
      </c>
      <c r="N927">
        <f>+Table2[[#This Row],[TOTAL_CANT_UTILIZADA]]/Table2[[#This Row],[TOTAL_SECCIONES]]</f>
        <v>4</v>
      </c>
      <c r="O927">
        <f t="shared" si="43"/>
        <v>8.3333333333333329E-2</v>
      </c>
      <c r="P927">
        <f t="shared" si="44"/>
        <v>8.3333333333333329E-2</v>
      </c>
    </row>
    <row r="928" spans="1:16" hidden="1" x14ac:dyDescent="0.2">
      <c r="A928" s="1" t="s">
        <v>12</v>
      </c>
      <c r="B928" s="1" t="s">
        <v>13</v>
      </c>
      <c r="C928" s="1" t="s">
        <v>1812</v>
      </c>
      <c r="D928" s="1" t="s">
        <v>64</v>
      </c>
      <c r="E928" s="1" t="s">
        <v>1811</v>
      </c>
      <c r="F928" s="1" t="s">
        <v>17</v>
      </c>
      <c r="G928" s="1" t="s">
        <v>167</v>
      </c>
      <c r="H928" s="1">
        <v>1</v>
      </c>
      <c r="I928" s="1">
        <v>1</v>
      </c>
      <c r="J928" s="1">
        <v>1</v>
      </c>
      <c r="K928" s="1">
        <v>1</v>
      </c>
      <c r="L928" s="1" t="s">
        <v>65</v>
      </c>
      <c r="M928">
        <f t="shared" si="42"/>
        <v>1</v>
      </c>
      <c r="N928">
        <f>+Table2[[#This Row],[TOTAL_CANT_UTILIZADA]]/Table2[[#This Row],[TOTAL_SECCIONES]]</f>
        <v>1</v>
      </c>
      <c r="O928">
        <f t="shared" si="43"/>
        <v>8.3333333333333329E-2</v>
      </c>
      <c r="P928">
        <f t="shared" si="44"/>
        <v>8.3333333333333329E-2</v>
      </c>
    </row>
    <row r="929" spans="1:16" hidden="1" x14ac:dyDescent="0.2">
      <c r="A929" s="1" t="s">
        <v>12</v>
      </c>
      <c r="B929" s="1" t="s">
        <v>13</v>
      </c>
      <c r="C929" s="1" t="s">
        <v>1813</v>
      </c>
      <c r="D929" s="1" t="s">
        <v>1814</v>
      </c>
      <c r="E929" s="1" t="s">
        <v>1811</v>
      </c>
      <c r="F929" s="1" t="s">
        <v>17</v>
      </c>
      <c r="G929" s="1" t="s">
        <v>167</v>
      </c>
      <c r="H929" s="1">
        <v>3</v>
      </c>
      <c r="I929" s="1">
        <v>1</v>
      </c>
      <c r="J929" s="1">
        <v>6</v>
      </c>
      <c r="K929" s="1">
        <v>6</v>
      </c>
      <c r="L929" s="1" t="s">
        <v>25</v>
      </c>
      <c r="M929">
        <f t="shared" si="42"/>
        <v>18</v>
      </c>
      <c r="N929">
        <f>+Table2[[#This Row],[TOTAL_CANT_UTILIZADA]]/Table2[[#This Row],[TOTAL_SECCIONES]]</f>
        <v>6</v>
      </c>
      <c r="O929">
        <f t="shared" si="43"/>
        <v>0.25</v>
      </c>
      <c r="P929">
        <f t="shared" si="44"/>
        <v>0.25</v>
      </c>
    </row>
    <row r="930" spans="1:16" hidden="1" x14ac:dyDescent="0.2">
      <c r="A930" s="1" t="s">
        <v>12</v>
      </c>
      <c r="B930" s="1" t="s">
        <v>13</v>
      </c>
      <c r="C930" s="1" t="s">
        <v>1815</v>
      </c>
      <c r="D930" s="1" t="s">
        <v>1816</v>
      </c>
      <c r="E930" s="1" t="s">
        <v>1811</v>
      </c>
      <c r="F930" s="1" t="s">
        <v>17</v>
      </c>
      <c r="G930" s="1" t="s">
        <v>167</v>
      </c>
      <c r="H930" s="1">
        <v>3</v>
      </c>
      <c r="I930" s="1">
        <v>1</v>
      </c>
      <c r="J930" s="1">
        <v>10</v>
      </c>
      <c r="K930" s="1">
        <v>10</v>
      </c>
      <c r="L930" s="1" t="s">
        <v>25</v>
      </c>
      <c r="M930">
        <f t="shared" si="42"/>
        <v>30</v>
      </c>
      <c r="N930">
        <f>+Table2[[#This Row],[TOTAL_CANT_UTILIZADA]]/Table2[[#This Row],[TOTAL_SECCIONES]]</f>
        <v>10</v>
      </c>
      <c r="O930">
        <f t="shared" si="43"/>
        <v>0.25</v>
      </c>
      <c r="P930">
        <f t="shared" si="44"/>
        <v>0.25</v>
      </c>
    </row>
    <row r="931" spans="1:16" hidden="1" x14ac:dyDescent="0.2">
      <c r="A931" s="1" t="s">
        <v>12</v>
      </c>
      <c r="B931" s="1" t="s">
        <v>13</v>
      </c>
      <c r="C931" s="1" t="s">
        <v>1817</v>
      </c>
      <c r="D931" s="1" t="s">
        <v>1818</v>
      </c>
      <c r="E931" s="1" t="s">
        <v>1811</v>
      </c>
      <c r="F931" s="1" t="s">
        <v>17</v>
      </c>
      <c r="G931" s="1" t="s">
        <v>167</v>
      </c>
      <c r="H931" s="1">
        <v>3</v>
      </c>
      <c r="I931" s="1">
        <v>1</v>
      </c>
      <c r="J931" s="1">
        <v>6</v>
      </c>
      <c r="K931" s="1">
        <v>6</v>
      </c>
      <c r="L931" s="1" t="s">
        <v>25</v>
      </c>
      <c r="M931">
        <f t="shared" si="42"/>
        <v>18</v>
      </c>
      <c r="N931">
        <f>+Table2[[#This Row],[TOTAL_CANT_UTILIZADA]]/Table2[[#This Row],[TOTAL_SECCIONES]]</f>
        <v>6</v>
      </c>
      <c r="O931">
        <f t="shared" si="43"/>
        <v>0.25</v>
      </c>
      <c r="P931">
        <f t="shared" si="44"/>
        <v>0.25</v>
      </c>
    </row>
    <row r="932" spans="1:16" hidden="1" x14ac:dyDescent="0.2">
      <c r="A932" s="1" t="s">
        <v>12</v>
      </c>
      <c r="B932" s="1" t="s">
        <v>13</v>
      </c>
      <c r="C932" s="1" t="s">
        <v>1819</v>
      </c>
      <c r="D932" s="1" t="s">
        <v>69</v>
      </c>
      <c r="E932" s="1" t="s">
        <v>1811</v>
      </c>
      <c r="F932" s="1" t="s">
        <v>17</v>
      </c>
      <c r="G932" s="1" t="s">
        <v>167</v>
      </c>
      <c r="H932" s="1">
        <v>0</v>
      </c>
      <c r="I932" s="1">
        <v>1</v>
      </c>
      <c r="J932" s="1">
        <v>1</v>
      </c>
      <c r="K932" s="1">
        <v>1</v>
      </c>
      <c r="L932" s="1" t="s">
        <v>19</v>
      </c>
      <c r="M932">
        <f t="shared" si="42"/>
        <v>0</v>
      </c>
      <c r="N932">
        <f>+Table2[[#This Row],[TOTAL_CANT_UTILIZADA]]/Table2[[#This Row],[TOTAL_SECCIONES]]</f>
        <v>1</v>
      </c>
      <c r="O932">
        <f t="shared" si="43"/>
        <v>0</v>
      </c>
      <c r="P932">
        <f t="shared" si="44"/>
        <v>0</v>
      </c>
    </row>
    <row r="933" spans="1:16" hidden="1" x14ac:dyDescent="0.2">
      <c r="A933" s="1" t="s">
        <v>12</v>
      </c>
      <c r="B933" s="1" t="s">
        <v>13</v>
      </c>
      <c r="C933" s="1" t="s">
        <v>1820</v>
      </c>
      <c r="D933" s="1" t="s">
        <v>69</v>
      </c>
      <c r="E933" s="1" t="s">
        <v>1811</v>
      </c>
      <c r="F933" s="1" t="s">
        <v>17</v>
      </c>
      <c r="G933" s="1" t="s">
        <v>167</v>
      </c>
      <c r="H933" s="1">
        <v>0</v>
      </c>
      <c r="I933" s="1">
        <v>2</v>
      </c>
      <c r="J933" s="1">
        <v>2</v>
      </c>
      <c r="K933" s="1">
        <v>2</v>
      </c>
      <c r="L933" s="1" t="s">
        <v>19</v>
      </c>
      <c r="M933">
        <f t="shared" si="42"/>
        <v>0</v>
      </c>
      <c r="N933">
        <f>+Table2[[#This Row],[TOTAL_CANT_UTILIZADA]]/Table2[[#This Row],[TOTAL_SECCIONES]]</f>
        <v>1</v>
      </c>
      <c r="O933">
        <f t="shared" si="43"/>
        <v>0</v>
      </c>
      <c r="P933">
        <f t="shared" si="44"/>
        <v>0</v>
      </c>
    </row>
    <row r="934" spans="1:16" hidden="1" x14ac:dyDescent="0.2">
      <c r="A934" s="1" t="s">
        <v>12</v>
      </c>
      <c r="B934" s="1" t="s">
        <v>13</v>
      </c>
      <c r="C934" s="1" t="s">
        <v>1821</v>
      </c>
      <c r="D934" s="1" t="s">
        <v>336</v>
      </c>
      <c r="E934" s="1" t="s">
        <v>1811</v>
      </c>
      <c r="F934" s="1" t="s">
        <v>17</v>
      </c>
      <c r="G934" s="1" t="s">
        <v>167</v>
      </c>
      <c r="H934" s="1">
        <v>0</v>
      </c>
      <c r="I934" s="1">
        <v>10</v>
      </c>
      <c r="J934" s="1">
        <v>19</v>
      </c>
      <c r="K934" s="1">
        <v>19</v>
      </c>
      <c r="L934" s="1" t="s">
        <v>22</v>
      </c>
      <c r="M934">
        <f t="shared" si="42"/>
        <v>0</v>
      </c>
      <c r="N934">
        <f>+Table2[[#This Row],[TOTAL_CANT_UTILIZADA]]/Table2[[#This Row],[TOTAL_SECCIONES]]</f>
        <v>1.9</v>
      </c>
      <c r="O934">
        <f t="shared" si="43"/>
        <v>0</v>
      </c>
      <c r="P934">
        <f t="shared" si="44"/>
        <v>0</v>
      </c>
    </row>
    <row r="935" spans="1:16" hidden="1" x14ac:dyDescent="0.2">
      <c r="A935" s="1" t="s">
        <v>12</v>
      </c>
      <c r="B935" s="1" t="s">
        <v>13</v>
      </c>
      <c r="C935" s="1" t="s">
        <v>1822</v>
      </c>
      <c r="D935" s="1" t="s">
        <v>1823</v>
      </c>
      <c r="E935" s="1" t="s">
        <v>1811</v>
      </c>
      <c r="F935" s="1" t="s">
        <v>50</v>
      </c>
      <c r="G935" s="1" t="s">
        <v>167</v>
      </c>
      <c r="H935" s="1">
        <v>3</v>
      </c>
      <c r="I935" s="1">
        <v>6</v>
      </c>
      <c r="J935" s="1">
        <v>112</v>
      </c>
      <c r="K935" s="1">
        <v>112</v>
      </c>
      <c r="L935" s="1" t="s">
        <v>25</v>
      </c>
      <c r="M935">
        <f t="shared" si="42"/>
        <v>336</v>
      </c>
      <c r="N935">
        <f>+Table2[[#This Row],[TOTAL_CANT_UTILIZADA]]/Table2[[#This Row],[TOTAL_SECCIONES]]</f>
        <v>18.666666666666668</v>
      </c>
      <c r="O935">
        <f t="shared" si="43"/>
        <v>0.25</v>
      </c>
      <c r="P935">
        <f t="shared" si="44"/>
        <v>1.5</v>
      </c>
    </row>
    <row r="936" spans="1:16" hidden="1" x14ac:dyDescent="0.2">
      <c r="A936" s="1" t="s">
        <v>12</v>
      </c>
      <c r="B936" s="1" t="s">
        <v>13</v>
      </c>
      <c r="C936" s="1" t="s">
        <v>1824</v>
      </c>
      <c r="D936" s="1" t="s">
        <v>1825</v>
      </c>
      <c r="E936" s="1" t="s">
        <v>1811</v>
      </c>
      <c r="F936" s="1" t="s">
        <v>50</v>
      </c>
      <c r="G936" s="1" t="s">
        <v>167</v>
      </c>
      <c r="H936" s="1">
        <v>3</v>
      </c>
      <c r="I936" s="1">
        <v>6</v>
      </c>
      <c r="J936" s="1">
        <v>82</v>
      </c>
      <c r="K936" s="1">
        <v>82</v>
      </c>
      <c r="L936" s="1" t="s">
        <v>25</v>
      </c>
      <c r="M936">
        <f t="shared" si="42"/>
        <v>246</v>
      </c>
      <c r="N936">
        <f>+Table2[[#This Row],[TOTAL_CANT_UTILIZADA]]/Table2[[#This Row],[TOTAL_SECCIONES]]</f>
        <v>13.666666666666666</v>
      </c>
      <c r="O936">
        <f t="shared" si="43"/>
        <v>0.25</v>
      </c>
      <c r="P936">
        <f t="shared" si="44"/>
        <v>1.5</v>
      </c>
    </row>
    <row r="937" spans="1:16" hidden="1" x14ac:dyDescent="0.2">
      <c r="A937" s="1" t="s">
        <v>12</v>
      </c>
      <c r="B937" s="1" t="s">
        <v>13</v>
      </c>
      <c r="C937" s="1" t="s">
        <v>1826</v>
      </c>
      <c r="D937" s="1" t="s">
        <v>1827</v>
      </c>
      <c r="E937" s="1" t="s">
        <v>1811</v>
      </c>
      <c r="F937" s="1" t="s">
        <v>50</v>
      </c>
      <c r="G937" s="1" t="s">
        <v>167</v>
      </c>
      <c r="H937" s="1">
        <v>3</v>
      </c>
      <c r="I937" s="1">
        <v>2</v>
      </c>
      <c r="J937" s="1">
        <v>20</v>
      </c>
      <c r="K937" s="1">
        <v>20</v>
      </c>
      <c r="L937" s="1" t="s">
        <v>25</v>
      </c>
      <c r="M937">
        <f t="shared" si="42"/>
        <v>60</v>
      </c>
      <c r="N937">
        <f>+Table2[[#This Row],[TOTAL_CANT_UTILIZADA]]/Table2[[#This Row],[TOTAL_SECCIONES]]</f>
        <v>10</v>
      </c>
      <c r="O937">
        <f t="shared" si="43"/>
        <v>0.25</v>
      </c>
      <c r="P937">
        <f t="shared" si="44"/>
        <v>0.5</v>
      </c>
    </row>
    <row r="938" spans="1:16" hidden="1" x14ac:dyDescent="0.2">
      <c r="A938" s="1" t="s">
        <v>12</v>
      </c>
      <c r="B938" s="1" t="s">
        <v>13</v>
      </c>
      <c r="C938" s="1" t="s">
        <v>1828</v>
      </c>
      <c r="D938" s="1" t="s">
        <v>1829</v>
      </c>
      <c r="E938" s="1" t="s">
        <v>1811</v>
      </c>
      <c r="F938" s="1" t="s">
        <v>50</v>
      </c>
      <c r="G938" s="1" t="s">
        <v>167</v>
      </c>
      <c r="H938" s="1">
        <v>3</v>
      </c>
      <c r="I938" s="1">
        <v>3</v>
      </c>
      <c r="J938" s="1">
        <v>56</v>
      </c>
      <c r="K938" s="1">
        <v>56</v>
      </c>
      <c r="L938" s="1" t="s">
        <v>25</v>
      </c>
      <c r="M938">
        <f t="shared" si="42"/>
        <v>168</v>
      </c>
      <c r="N938">
        <f>+Table2[[#This Row],[TOTAL_CANT_UTILIZADA]]/Table2[[#This Row],[TOTAL_SECCIONES]]</f>
        <v>18.666666666666668</v>
      </c>
      <c r="O938">
        <f t="shared" si="43"/>
        <v>0.25</v>
      </c>
      <c r="P938">
        <f t="shared" si="44"/>
        <v>0.75</v>
      </c>
    </row>
    <row r="939" spans="1:16" hidden="1" x14ac:dyDescent="0.2">
      <c r="A939" s="1" t="s">
        <v>12</v>
      </c>
      <c r="B939" s="1" t="s">
        <v>13</v>
      </c>
      <c r="C939" s="1" t="s">
        <v>1830</v>
      </c>
      <c r="D939" s="1" t="s">
        <v>1831</v>
      </c>
      <c r="E939" s="1" t="s">
        <v>1811</v>
      </c>
      <c r="F939" s="1" t="s">
        <v>50</v>
      </c>
      <c r="G939" s="1" t="s">
        <v>167</v>
      </c>
      <c r="H939" s="1">
        <v>3</v>
      </c>
      <c r="I939" s="1">
        <v>4</v>
      </c>
      <c r="J939" s="1">
        <v>42</v>
      </c>
      <c r="K939" s="1">
        <v>42</v>
      </c>
      <c r="L939" s="1" t="s">
        <v>25</v>
      </c>
      <c r="M939">
        <f t="shared" si="42"/>
        <v>126</v>
      </c>
      <c r="N939">
        <f>+Table2[[#This Row],[TOTAL_CANT_UTILIZADA]]/Table2[[#This Row],[TOTAL_SECCIONES]]</f>
        <v>10.5</v>
      </c>
      <c r="O939">
        <f t="shared" si="43"/>
        <v>0.25</v>
      </c>
      <c r="P939">
        <f t="shared" si="44"/>
        <v>1</v>
      </c>
    </row>
    <row r="940" spans="1:16" hidden="1" x14ac:dyDescent="0.2">
      <c r="A940" s="1" t="s">
        <v>12</v>
      </c>
      <c r="B940" s="1" t="s">
        <v>13</v>
      </c>
      <c r="C940" s="1" t="s">
        <v>1832</v>
      </c>
      <c r="D940" s="1" t="s">
        <v>64</v>
      </c>
      <c r="E940" s="1" t="s">
        <v>1811</v>
      </c>
      <c r="F940" s="1" t="s">
        <v>50</v>
      </c>
      <c r="G940" s="1" t="s">
        <v>167</v>
      </c>
      <c r="H940" s="1">
        <v>1</v>
      </c>
      <c r="I940" s="1">
        <v>1</v>
      </c>
      <c r="J940" s="1">
        <v>8</v>
      </c>
      <c r="K940" s="1">
        <v>8</v>
      </c>
      <c r="L940" s="1" t="s">
        <v>65</v>
      </c>
      <c r="M940">
        <f t="shared" si="42"/>
        <v>8</v>
      </c>
      <c r="N940">
        <f>+Table2[[#This Row],[TOTAL_CANT_UTILIZADA]]/Table2[[#This Row],[TOTAL_SECCIONES]]</f>
        <v>8</v>
      </c>
      <c r="O940">
        <f t="shared" si="43"/>
        <v>8.3333333333333329E-2</v>
      </c>
      <c r="P940">
        <f t="shared" si="44"/>
        <v>8.3333333333333329E-2</v>
      </c>
    </row>
    <row r="941" spans="1:16" hidden="1" x14ac:dyDescent="0.2">
      <c r="A941" s="1" t="s">
        <v>12</v>
      </c>
      <c r="B941" s="1" t="s">
        <v>13</v>
      </c>
      <c r="C941" s="1" t="s">
        <v>1833</v>
      </c>
      <c r="D941" s="1" t="s">
        <v>69</v>
      </c>
      <c r="E941" s="1" t="s">
        <v>1811</v>
      </c>
      <c r="F941" s="1" t="s">
        <v>50</v>
      </c>
      <c r="G941" s="1" t="s">
        <v>167</v>
      </c>
      <c r="H941" s="1">
        <v>0</v>
      </c>
      <c r="I941" s="1">
        <v>5</v>
      </c>
      <c r="J941" s="1">
        <v>8</v>
      </c>
      <c r="K941" s="1">
        <v>7</v>
      </c>
      <c r="L941" s="1" t="s">
        <v>19</v>
      </c>
      <c r="M941">
        <f t="shared" si="42"/>
        <v>0</v>
      </c>
      <c r="N941">
        <f>+Table2[[#This Row],[TOTAL_CANT_UTILIZADA]]/Table2[[#This Row],[TOTAL_SECCIONES]]</f>
        <v>1.4</v>
      </c>
      <c r="O941">
        <f t="shared" si="43"/>
        <v>0</v>
      </c>
      <c r="P941">
        <f t="shared" si="44"/>
        <v>0</v>
      </c>
    </row>
    <row r="942" spans="1:16" hidden="1" x14ac:dyDescent="0.2">
      <c r="A942" s="1" t="s">
        <v>12</v>
      </c>
      <c r="B942" s="1" t="s">
        <v>13</v>
      </c>
      <c r="C942" s="1" t="s">
        <v>1834</v>
      </c>
      <c r="D942" s="1" t="s">
        <v>723</v>
      </c>
      <c r="E942" s="1" t="s">
        <v>1835</v>
      </c>
      <c r="F942" s="1" t="s">
        <v>17</v>
      </c>
      <c r="G942" s="1" t="s">
        <v>209</v>
      </c>
      <c r="H942" s="1">
        <v>0</v>
      </c>
      <c r="I942" s="1">
        <v>1</v>
      </c>
      <c r="J942" s="1">
        <v>15</v>
      </c>
      <c r="K942" s="1">
        <v>6</v>
      </c>
      <c r="L942" s="1" t="s">
        <v>25</v>
      </c>
      <c r="M942">
        <f t="shared" si="42"/>
        <v>0</v>
      </c>
      <c r="N942">
        <f>+Table2[[#This Row],[TOTAL_CANT_UTILIZADA]]/Table2[[#This Row],[TOTAL_SECCIONES]]</f>
        <v>6</v>
      </c>
      <c r="O942">
        <f t="shared" si="43"/>
        <v>0</v>
      </c>
      <c r="P942">
        <f t="shared" si="44"/>
        <v>0</v>
      </c>
    </row>
    <row r="943" spans="1:16" hidden="1" x14ac:dyDescent="0.2">
      <c r="A943" s="1" t="s">
        <v>12</v>
      </c>
      <c r="B943" s="1" t="s">
        <v>13</v>
      </c>
      <c r="C943" s="1" t="s">
        <v>1836</v>
      </c>
      <c r="D943" s="1" t="s">
        <v>1837</v>
      </c>
      <c r="E943" s="1" t="s">
        <v>1835</v>
      </c>
      <c r="F943" s="1" t="s">
        <v>17</v>
      </c>
      <c r="G943" s="1" t="s">
        <v>209</v>
      </c>
      <c r="H943" s="1">
        <v>3</v>
      </c>
      <c r="I943" s="1">
        <v>1</v>
      </c>
      <c r="J943" s="1">
        <v>10</v>
      </c>
      <c r="K943" s="1">
        <v>8</v>
      </c>
      <c r="L943" s="1" t="s">
        <v>25</v>
      </c>
      <c r="M943">
        <f t="shared" si="42"/>
        <v>24</v>
      </c>
      <c r="N943">
        <f>+Table2[[#This Row],[TOTAL_CANT_UTILIZADA]]/Table2[[#This Row],[TOTAL_SECCIONES]]</f>
        <v>8</v>
      </c>
      <c r="O943">
        <f t="shared" si="43"/>
        <v>0.25</v>
      </c>
      <c r="P943">
        <f t="shared" si="44"/>
        <v>0.25</v>
      </c>
    </row>
    <row r="944" spans="1:16" hidden="1" x14ac:dyDescent="0.2">
      <c r="A944" s="1" t="s">
        <v>12</v>
      </c>
      <c r="B944" s="1" t="s">
        <v>13</v>
      </c>
      <c r="C944" s="1" t="s">
        <v>1838</v>
      </c>
      <c r="D944" s="1" t="s">
        <v>1839</v>
      </c>
      <c r="E944" s="1" t="s">
        <v>1835</v>
      </c>
      <c r="F944" s="1" t="s">
        <v>17</v>
      </c>
      <c r="G944" s="1" t="s">
        <v>209</v>
      </c>
      <c r="H944" s="1">
        <v>3</v>
      </c>
      <c r="I944" s="1">
        <v>1</v>
      </c>
      <c r="J944" s="1">
        <v>10</v>
      </c>
      <c r="K944" s="1">
        <v>9</v>
      </c>
      <c r="L944" s="1" t="s">
        <v>25</v>
      </c>
      <c r="M944">
        <f t="shared" si="42"/>
        <v>27</v>
      </c>
      <c r="N944">
        <f>+Table2[[#This Row],[TOTAL_CANT_UTILIZADA]]/Table2[[#This Row],[TOTAL_SECCIONES]]</f>
        <v>9</v>
      </c>
      <c r="O944">
        <f t="shared" si="43"/>
        <v>0.25</v>
      </c>
      <c r="P944">
        <f t="shared" si="44"/>
        <v>0.25</v>
      </c>
    </row>
    <row r="945" spans="1:16" hidden="1" x14ac:dyDescent="0.2">
      <c r="A945" s="1" t="s">
        <v>12</v>
      </c>
      <c r="B945" s="1" t="s">
        <v>13</v>
      </c>
      <c r="C945" s="1" t="s">
        <v>1840</v>
      </c>
      <c r="D945" s="1" t="s">
        <v>1841</v>
      </c>
      <c r="E945" s="1" t="s">
        <v>1835</v>
      </c>
      <c r="F945" s="1" t="s">
        <v>17</v>
      </c>
      <c r="G945" s="1" t="s">
        <v>209</v>
      </c>
      <c r="H945" s="1">
        <v>3</v>
      </c>
      <c r="I945" s="1">
        <v>1</v>
      </c>
      <c r="J945" s="1">
        <v>20</v>
      </c>
      <c r="K945" s="1">
        <v>4</v>
      </c>
      <c r="L945" s="1" t="s">
        <v>25</v>
      </c>
      <c r="M945">
        <f t="shared" si="42"/>
        <v>12</v>
      </c>
      <c r="N945">
        <f>+Table2[[#This Row],[TOTAL_CANT_UTILIZADA]]/Table2[[#This Row],[TOTAL_SECCIONES]]</f>
        <v>4</v>
      </c>
      <c r="O945">
        <f t="shared" si="43"/>
        <v>0.25</v>
      </c>
      <c r="P945">
        <f t="shared" si="44"/>
        <v>0.25</v>
      </c>
    </row>
    <row r="946" spans="1:16" hidden="1" x14ac:dyDescent="0.2">
      <c r="A946" s="1" t="s">
        <v>12</v>
      </c>
      <c r="B946" s="1" t="s">
        <v>13</v>
      </c>
      <c r="C946" s="1" t="s">
        <v>1842</v>
      </c>
      <c r="D946" s="1" t="s">
        <v>1843</v>
      </c>
      <c r="E946" s="1" t="s">
        <v>1835</v>
      </c>
      <c r="F946" s="1" t="s">
        <v>17</v>
      </c>
      <c r="G946" s="1" t="s">
        <v>209</v>
      </c>
      <c r="H946" s="1">
        <v>3</v>
      </c>
      <c r="I946" s="1">
        <v>1</v>
      </c>
      <c r="J946" s="1">
        <v>8</v>
      </c>
      <c r="K946" s="1">
        <v>4</v>
      </c>
      <c r="L946" s="1" t="s">
        <v>25</v>
      </c>
      <c r="M946">
        <f t="shared" si="42"/>
        <v>12</v>
      </c>
      <c r="N946">
        <f>+Table2[[#This Row],[TOTAL_CANT_UTILIZADA]]/Table2[[#This Row],[TOTAL_SECCIONES]]</f>
        <v>4</v>
      </c>
      <c r="O946">
        <f t="shared" si="43"/>
        <v>0.25</v>
      </c>
      <c r="P946">
        <f t="shared" si="44"/>
        <v>0.25</v>
      </c>
    </row>
    <row r="947" spans="1:16" hidden="1" x14ac:dyDescent="0.2">
      <c r="A947" s="1" t="s">
        <v>12</v>
      </c>
      <c r="B947" s="1" t="s">
        <v>13</v>
      </c>
      <c r="C947" s="1" t="s">
        <v>1844</v>
      </c>
      <c r="D947" s="1" t="s">
        <v>1845</v>
      </c>
      <c r="E947" s="1" t="s">
        <v>1835</v>
      </c>
      <c r="F947" s="1" t="s">
        <v>17</v>
      </c>
      <c r="G947" s="1" t="s">
        <v>209</v>
      </c>
      <c r="H947" s="1">
        <v>3</v>
      </c>
      <c r="I947" s="1">
        <v>1</v>
      </c>
      <c r="J947" s="1">
        <v>9</v>
      </c>
      <c r="K947" s="1">
        <v>9</v>
      </c>
      <c r="L947" s="1" t="s">
        <v>25</v>
      </c>
      <c r="M947">
        <f t="shared" si="42"/>
        <v>27</v>
      </c>
      <c r="N947">
        <f>+Table2[[#This Row],[TOTAL_CANT_UTILIZADA]]/Table2[[#This Row],[TOTAL_SECCIONES]]</f>
        <v>9</v>
      </c>
      <c r="O947">
        <f t="shared" si="43"/>
        <v>0.25</v>
      </c>
      <c r="P947">
        <f t="shared" si="44"/>
        <v>0.25</v>
      </c>
    </row>
    <row r="948" spans="1:16" hidden="1" x14ac:dyDescent="0.2">
      <c r="A948" s="1" t="s">
        <v>12</v>
      </c>
      <c r="B948" s="1" t="s">
        <v>13</v>
      </c>
      <c r="C948" s="1" t="s">
        <v>1846</v>
      </c>
      <c r="D948" s="1" t="s">
        <v>1847</v>
      </c>
      <c r="E948" s="1" t="s">
        <v>1835</v>
      </c>
      <c r="F948" s="1" t="s">
        <v>17</v>
      </c>
      <c r="G948" s="1" t="s">
        <v>209</v>
      </c>
      <c r="H948" s="1">
        <v>3</v>
      </c>
      <c r="I948" s="1">
        <v>1</v>
      </c>
      <c r="J948" s="1">
        <v>13</v>
      </c>
      <c r="K948" s="1">
        <v>12</v>
      </c>
      <c r="L948" s="1" t="s">
        <v>25</v>
      </c>
      <c r="M948">
        <f t="shared" si="42"/>
        <v>36</v>
      </c>
      <c r="N948">
        <f>+Table2[[#This Row],[TOTAL_CANT_UTILIZADA]]/Table2[[#This Row],[TOTAL_SECCIONES]]</f>
        <v>12</v>
      </c>
      <c r="O948">
        <f t="shared" si="43"/>
        <v>0.25</v>
      </c>
      <c r="P948">
        <f t="shared" si="44"/>
        <v>0.25</v>
      </c>
    </row>
    <row r="949" spans="1:16" hidden="1" x14ac:dyDescent="0.2">
      <c r="A949" s="1" t="s">
        <v>12</v>
      </c>
      <c r="B949" s="1" t="s">
        <v>13</v>
      </c>
      <c r="C949" s="1" t="s">
        <v>1848</v>
      </c>
      <c r="D949" s="1" t="s">
        <v>1849</v>
      </c>
      <c r="E949" s="1" t="s">
        <v>1835</v>
      </c>
      <c r="F949" s="1" t="s">
        <v>17</v>
      </c>
      <c r="G949" s="1" t="s">
        <v>209</v>
      </c>
      <c r="H949" s="1">
        <v>3</v>
      </c>
      <c r="I949" s="1">
        <v>1</v>
      </c>
      <c r="J949" s="1">
        <v>5</v>
      </c>
      <c r="K949" s="1">
        <v>3</v>
      </c>
      <c r="L949" s="1" t="s">
        <v>25</v>
      </c>
      <c r="M949">
        <f t="shared" si="42"/>
        <v>9</v>
      </c>
      <c r="N949">
        <f>+Table2[[#This Row],[TOTAL_CANT_UTILIZADA]]/Table2[[#This Row],[TOTAL_SECCIONES]]</f>
        <v>3</v>
      </c>
      <c r="O949">
        <f t="shared" si="43"/>
        <v>0.25</v>
      </c>
      <c r="P949">
        <f t="shared" si="44"/>
        <v>0.25</v>
      </c>
    </row>
    <row r="950" spans="1:16" hidden="1" x14ac:dyDescent="0.2">
      <c r="A950" s="1" t="s">
        <v>12</v>
      </c>
      <c r="B950" s="1" t="s">
        <v>13</v>
      </c>
      <c r="C950" s="1" t="s">
        <v>1850</v>
      </c>
      <c r="D950" s="1" t="s">
        <v>1851</v>
      </c>
      <c r="E950" s="1" t="s">
        <v>1835</v>
      </c>
      <c r="F950" s="1" t="s">
        <v>17</v>
      </c>
      <c r="G950" s="1" t="s">
        <v>209</v>
      </c>
      <c r="H950" s="1">
        <v>3</v>
      </c>
      <c r="I950" s="1">
        <v>1</v>
      </c>
      <c r="J950" s="1">
        <v>11</v>
      </c>
      <c r="K950" s="1">
        <v>11</v>
      </c>
      <c r="L950" s="1" t="s">
        <v>25</v>
      </c>
      <c r="M950">
        <f t="shared" si="42"/>
        <v>33</v>
      </c>
      <c r="N950">
        <f>+Table2[[#This Row],[TOTAL_CANT_UTILIZADA]]/Table2[[#This Row],[TOTAL_SECCIONES]]</f>
        <v>11</v>
      </c>
      <c r="O950">
        <f t="shared" si="43"/>
        <v>0.25</v>
      </c>
      <c r="P950">
        <f t="shared" si="44"/>
        <v>0.25</v>
      </c>
    </row>
    <row r="951" spans="1:16" hidden="1" x14ac:dyDescent="0.2">
      <c r="A951" s="1" t="s">
        <v>12</v>
      </c>
      <c r="B951" s="1" t="s">
        <v>13</v>
      </c>
      <c r="C951" s="1" t="s">
        <v>1852</v>
      </c>
      <c r="D951" s="1" t="s">
        <v>1853</v>
      </c>
      <c r="E951" s="1" t="s">
        <v>1835</v>
      </c>
      <c r="F951" s="1" t="s">
        <v>17</v>
      </c>
      <c r="G951" s="1" t="s">
        <v>209</v>
      </c>
      <c r="H951" s="1">
        <v>0</v>
      </c>
      <c r="I951" s="1">
        <v>2</v>
      </c>
      <c r="J951" s="1">
        <v>7</v>
      </c>
      <c r="K951" s="1">
        <v>6</v>
      </c>
      <c r="L951" s="1" t="s">
        <v>227</v>
      </c>
      <c r="M951">
        <f t="shared" si="42"/>
        <v>0</v>
      </c>
      <c r="N951">
        <f>+Table2[[#This Row],[TOTAL_CANT_UTILIZADA]]/Table2[[#This Row],[TOTAL_SECCIONES]]</f>
        <v>3</v>
      </c>
      <c r="O951">
        <f t="shared" si="43"/>
        <v>0</v>
      </c>
      <c r="P951">
        <f t="shared" si="44"/>
        <v>0</v>
      </c>
    </row>
    <row r="952" spans="1:16" hidden="1" x14ac:dyDescent="0.2">
      <c r="A952" s="1" t="s">
        <v>12</v>
      </c>
      <c r="B952" s="1" t="s">
        <v>13</v>
      </c>
      <c r="C952" s="1" t="s">
        <v>1854</v>
      </c>
      <c r="D952" s="1" t="s">
        <v>1855</v>
      </c>
      <c r="E952" s="1" t="s">
        <v>1835</v>
      </c>
      <c r="F952" s="1" t="s">
        <v>17</v>
      </c>
      <c r="G952" s="1" t="s">
        <v>209</v>
      </c>
      <c r="H952" s="1">
        <v>0</v>
      </c>
      <c r="I952" s="1">
        <v>8</v>
      </c>
      <c r="J952" s="1">
        <v>36</v>
      </c>
      <c r="K952" s="1">
        <v>9</v>
      </c>
      <c r="L952" s="1" t="s">
        <v>19</v>
      </c>
      <c r="M952">
        <f t="shared" si="42"/>
        <v>0</v>
      </c>
      <c r="N952">
        <f>+Table2[[#This Row],[TOTAL_CANT_UTILIZADA]]/Table2[[#This Row],[TOTAL_SECCIONES]]</f>
        <v>1.125</v>
      </c>
      <c r="O952">
        <f t="shared" si="43"/>
        <v>0</v>
      </c>
      <c r="P952">
        <f t="shared" si="44"/>
        <v>0</v>
      </c>
    </row>
    <row r="953" spans="1:16" hidden="1" x14ac:dyDescent="0.2">
      <c r="A953" s="1" t="s">
        <v>12</v>
      </c>
      <c r="B953" s="1" t="s">
        <v>13</v>
      </c>
      <c r="C953" s="1" t="s">
        <v>1856</v>
      </c>
      <c r="D953" s="1" t="s">
        <v>1857</v>
      </c>
      <c r="E953" s="1" t="s">
        <v>1835</v>
      </c>
      <c r="F953" s="1" t="s">
        <v>17</v>
      </c>
      <c r="G953" s="1" t="s">
        <v>209</v>
      </c>
      <c r="H953" s="1">
        <v>1</v>
      </c>
      <c r="I953" s="1">
        <v>1</v>
      </c>
      <c r="J953" s="1">
        <v>8</v>
      </c>
      <c r="K953" s="1">
        <v>2</v>
      </c>
      <c r="L953" s="1" t="s">
        <v>65</v>
      </c>
      <c r="M953">
        <f t="shared" si="42"/>
        <v>2</v>
      </c>
      <c r="N953">
        <f>+Table2[[#This Row],[TOTAL_CANT_UTILIZADA]]/Table2[[#This Row],[TOTAL_SECCIONES]]</f>
        <v>2</v>
      </c>
      <c r="O953">
        <f t="shared" si="43"/>
        <v>8.3333333333333329E-2</v>
      </c>
      <c r="P953">
        <f t="shared" si="44"/>
        <v>8.3333333333333329E-2</v>
      </c>
    </row>
    <row r="954" spans="1:16" hidden="1" x14ac:dyDescent="0.2">
      <c r="A954" s="1" t="s">
        <v>12</v>
      </c>
      <c r="B954" s="1" t="s">
        <v>13</v>
      </c>
      <c r="C954" s="1" t="s">
        <v>1858</v>
      </c>
      <c r="D954" s="1" t="s">
        <v>1859</v>
      </c>
      <c r="E954" s="1" t="s">
        <v>1835</v>
      </c>
      <c r="F954" s="1" t="s">
        <v>17</v>
      </c>
      <c r="G954" s="1" t="s">
        <v>209</v>
      </c>
      <c r="H954" s="1">
        <v>0</v>
      </c>
      <c r="I954" s="1">
        <v>1</v>
      </c>
      <c r="J954" s="1">
        <v>6</v>
      </c>
      <c r="K954" s="1">
        <v>4</v>
      </c>
      <c r="L954" s="1" t="s">
        <v>25</v>
      </c>
      <c r="M954">
        <f t="shared" si="42"/>
        <v>0</v>
      </c>
      <c r="N954">
        <f>+Table2[[#This Row],[TOTAL_CANT_UTILIZADA]]/Table2[[#This Row],[TOTAL_SECCIONES]]</f>
        <v>4</v>
      </c>
      <c r="O954">
        <f t="shared" si="43"/>
        <v>0</v>
      </c>
      <c r="P954">
        <f t="shared" si="44"/>
        <v>0</v>
      </c>
    </row>
    <row r="955" spans="1:16" hidden="1" x14ac:dyDescent="0.2">
      <c r="A955" s="1" t="s">
        <v>12</v>
      </c>
      <c r="B955" s="1" t="s">
        <v>13</v>
      </c>
      <c r="C955" s="1" t="s">
        <v>1860</v>
      </c>
      <c r="D955" s="1" t="s">
        <v>1861</v>
      </c>
      <c r="E955" s="1" t="s">
        <v>1835</v>
      </c>
      <c r="F955" s="1" t="s">
        <v>17</v>
      </c>
      <c r="G955" s="1" t="s">
        <v>209</v>
      </c>
      <c r="H955" s="1">
        <v>0</v>
      </c>
      <c r="I955" s="1">
        <v>15</v>
      </c>
      <c r="J955" s="1">
        <v>86</v>
      </c>
      <c r="K955" s="1">
        <v>52</v>
      </c>
      <c r="L955" s="1" t="s">
        <v>22</v>
      </c>
      <c r="M955">
        <f t="shared" si="42"/>
        <v>0</v>
      </c>
      <c r="N955">
        <f>+Table2[[#This Row],[TOTAL_CANT_UTILIZADA]]/Table2[[#This Row],[TOTAL_SECCIONES]]</f>
        <v>3.4666666666666668</v>
      </c>
      <c r="O955">
        <f t="shared" si="43"/>
        <v>0</v>
      </c>
      <c r="P955">
        <f t="shared" si="44"/>
        <v>0</v>
      </c>
    </row>
    <row r="956" spans="1:16" hidden="1" x14ac:dyDescent="0.2">
      <c r="A956" s="1" t="s">
        <v>12</v>
      </c>
      <c r="B956" s="1" t="s">
        <v>13</v>
      </c>
      <c r="C956" s="1" t="s">
        <v>1862</v>
      </c>
      <c r="D956" s="1" t="s">
        <v>1863</v>
      </c>
      <c r="E956" s="1" t="s">
        <v>1835</v>
      </c>
      <c r="F956" s="1" t="s">
        <v>50</v>
      </c>
      <c r="G956" s="1" t="s">
        <v>209</v>
      </c>
      <c r="H956" s="1">
        <v>0</v>
      </c>
      <c r="I956" s="1">
        <v>2</v>
      </c>
      <c r="J956" s="1">
        <v>72</v>
      </c>
      <c r="K956" s="1">
        <v>63</v>
      </c>
      <c r="L956" s="1" t="s">
        <v>65</v>
      </c>
      <c r="M956">
        <f t="shared" si="42"/>
        <v>0</v>
      </c>
      <c r="N956">
        <f>+Table2[[#This Row],[TOTAL_CANT_UTILIZADA]]/Table2[[#This Row],[TOTAL_SECCIONES]]</f>
        <v>31.5</v>
      </c>
      <c r="O956">
        <f t="shared" si="43"/>
        <v>0</v>
      </c>
      <c r="P956">
        <f t="shared" si="44"/>
        <v>0</v>
      </c>
    </row>
    <row r="957" spans="1:16" hidden="1" x14ac:dyDescent="0.2">
      <c r="A957" s="1" t="s">
        <v>12</v>
      </c>
      <c r="B957" s="1" t="s">
        <v>13</v>
      </c>
      <c r="C957" s="1" t="s">
        <v>1864</v>
      </c>
      <c r="D957" s="1" t="s">
        <v>1865</v>
      </c>
      <c r="E957" s="1" t="s">
        <v>1835</v>
      </c>
      <c r="F957" s="1" t="s">
        <v>50</v>
      </c>
      <c r="G957" s="1" t="s">
        <v>209</v>
      </c>
      <c r="H957" s="1">
        <v>4</v>
      </c>
      <c r="I957" s="1">
        <v>7</v>
      </c>
      <c r="J957" s="1">
        <v>150</v>
      </c>
      <c r="K957" s="1">
        <v>138</v>
      </c>
      <c r="L957" s="1" t="s">
        <v>25</v>
      </c>
      <c r="M957">
        <f t="shared" si="42"/>
        <v>552</v>
      </c>
      <c r="N957">
        <f>+Table2[[#This Row],[TOTAL_CANT_UTILIZADA]]/Table2[[#This Row],[TOTAL_SECCIONES]]</f>
        <v>19.714285714285715</v>
      </c>
      <c r="O957">
        <f t="shared" si="43"/>
        <v>0.33333333333333331</v>
      </c>
      <c r="P957">
        <f t="shared" si="44"/>
        <v>2.333333333333333</v>
      </c>
    </row>
    <row r="958" spans="1:16" hidden="1" x14ac:dyDescent="0.2">
      <c r="A958" s="1" t="s">
        <v>12</v>
      </c>
      <c r="B958" s="1" t="s">
        <v>13</v>
      </c>
      <c r="C958" s="1" t="s">
        <v>1866</v>
      </c>
      <c r="D958" s="1" t="s">
        <v>1867</v>
      </c>
      <c r="E958" s="1" t="s">
        <v>1835</v>
      </c>
      <c r="F958" s="1" t="s">
        <v>50</v>
      </c>
      <c r="G958" s="1" t="s">
        <v>209</v>
      </c>
      <c r="H958" s="1">
        <v>4</v>
      </c>
      <c r="I958" s="1">
        <v>18</v>
      </c>
      <c r="J958" s="1">
        <v>429</v>
      </c>
      <c r="K958" s="1">
        <v>416</v>
      </c>
      <c r="L958" s="1" t="s">
        <v>25</v>
      </c>
      <c r="M958">
        <f t="shared" si="42"/>
        <v>1664</v>
      </c>
      <c r="N958">
        <f>+Table2[[#This Row],[TOTAL_CANT_UTILIZADA]]/Table2[[#This Row],[TOTAL_SECCIONES]]</f>
        <v>23.111111111111111</v>
      </c>
      <c r="O958">
        <f t="shared" si="43"/>
        <v>0.33333333333333331</v>
      </c>
      <c r="P958">
        <f t="shared" si="44"/>
        <v>6</v>
      </c>
    </row>
    <row r="959" spans="1:16" hidden="1" x14ac:dyDescent="0.2">
      <c r="A959" s="1" t="s">
        <v>12</v>
      </c>
      <c r="B959" s="1" t="s">
        <v>13</v>
      </c>
      <c r="C959" s="1" t="s">
        <v>1868</v>
      </c>
      <c r="D959" s="1" t="s">
        <v>1869</v>
      </c>
      <c r="E959" s="1" t="s">
        <v>1835</v>
      </c>
      <c r="F959" s="1" t="s">
        <v>50</v>
      </c>
      <c r="G959" s="1" t="s">
        <v>209</v>
      </c>
      <c r="H959" s="1">
        <v>4</v>
      </c>
      <c r="I959" s="1">
        <v>6</v>
      </c>
      <c r="J959" s="1">
        <v>132</v>
      </c>
      <c r="K959" s="1">
        <v>116</v>
      </c>
      <c r="L959" s="1" t="s">
        <v>25</v>
      </c>
      <c r="M959">
        <f t="shared" si="42"/>
        <v>464</v>
      </c>
      <c r="N959">
        <f>+Table2[[#This Row],[TOTAL_CANT_UTILIZADA]]/Table2[[#This Row],[TOTAL_SECCIONES]]</f>
        <v>19.333333333333332</v>
      </c>
      <c r="O959">
        <f t="shared" si="43"/>
        <v>0.33333333333333331</v>
      </c>
      <c r="P959">
        <f t="shared" si="44"/>
        <v>2</v>
      </c>
    </row>
    <row r="960" spans="1:16" hidden="1" x14ac:dyDescent="0.2">
      <c r="A960" s="1" t="s">
        <v>12</v>
      </c>
      <c r="B960" s="1" t="s">
        <v>13</v>
      </c>
      <c r="C960" s="1" t="s">
        <v>1870</v>
      </c>
      <c r="D960" s="1" t="s">
        <v>1871</v>
      </c>
      <c r="E960" s="1" t="s">
        <v>1835</v>
      </c>
      <c r="F960" s="1" t="s">
        <v>50</v>
      </c>
      <c r="G960" s="1" t="s">
        <v>209</v>
      </c>
      <c r="H960" s="1">
        <v>4</v>
      </c>
      <c r="I960" s="1">
        <v>7</v>
      </c>
      <c r="J960" s="1">
        <v>139</v>
      </c>
      <c r="K960" s="1">
        <v>136</v>
      </c>
      <c r="L960" s="1" t="s">
        <v>25</v>
      </c>
      <c r="M960">
        <f t="shared" si="42"/>
        <v>544</v>
      </c>
      <c r="N960">
        <f>+Table2[[#This Row],[TOTAL_CANT_UTILIZADA]]/Table2[[#This Row],[TOTAL_SECCIONES]]</f>
        <v>19.428571428571427</v>
      </c>
      <c r="O960">
        <f t="shared" si="43"/>
        <v>0.33333333333333331</v>
      </c>
      <c r="P960">
        <f t="shared" si="44"/>
        <v>2.333333333333333</v>
      </c>
    </row>
    <row r="961" spans="1:16" hidden="1" x14ac:dyDescent="0.2">
      <c r="A961" s="1" t="s">
        <v>12</v>
      </c>
      <c r="B961" s="1" t="s">
        <v>13</v>
      </c>
      <c r="C961" s="1" t="s">
        <v>1872</v>
      </c>
      <c r="D961" s="1" t="s">
        <v>1873</v>
      </c>
      <c r="E961" s="1" t="s">
        <v>1835</v>
      </c>
      <c r="F961" s="1" t="s">
        <v>50</v>
      </c>
      <c r="G961" s="1" t="s">
        <v>209</v>
      </c>
      <c r="H961" s="1">
        <v>4</v>
      </c>
      <c r="I961" s="1">
        <v>6</v>
      </c>
      <c r="J961" s="1">
        <v>143</v>
      </c>
      <c r="K961" s="1">
        <v>144</v>
      </c>
      <c r="L961" s="1" t="s">
        <v>25</v>
      </c>
      <c r="M961">
        <f t="shared" si="42"/>
        <v>576</v>
      </c>
      <c r="N961">
        <f>+Table2[[#This Row],[TOTAL_CANT_UTILIZADA]]/Table2[[#This Row],[TOTAL_SECCIONES]]</f>
        <v>24</v>
      </c>
      <c r="O961">
        <f t="shared" si="43"/>
        <v>0.33333333333333331</v>
      </c>
      <c r="P961">
        <f t="shared" si="44"/>
        <v>2</v>
      </c>
    </row>
    <row r="962" spans="1:16" hidden="1" x14ac:dyDescent="0.2">
      <c r="A962" s="1" t="s">
        <v>12</v>
      </c>
      <c r="B962" s="1" t="s">
        <v>13</v>
      </c>
      <c r="C962" s="1" t="s">
        <v>1874</v>
      </c>
      <c r="D962" s="1" t="s">
        <v>1873</v>
      </c>
      <c r="E962" s="1" t="s">
        <v>1835</v>
      </c>
      <c r="F962" s="1" t="s">
        <v>50</v>
      </c>
      <c r="G962" s="1" t="s">
        <v>209</v>
      </c>
      <c r="H962" s="1">
        <v>4</v>
      </c>
      <c r="I962" s="1">
        <v>3</v>
      </c>
      <c r="J962" s="1">
        <v>62</v>
      </c>
      <c r="K962" s="1">
        <v>50</v>
      </c>
      <c r="L962" s="1" t="s">
        <v>25</v>
      </c>
      <c r="M962">
        <f t="shared" si="42"/>
        <v>200</v>
      </c>
      <c r="N962">
        <f>+Table2[[#This Row],[TOTAL_CANT_UTILIZADA]]/Table2[[#This Row],[TOTAL_SECCIONES]]</f>
        <v>16.666666666666668</v>
      </c>
      <c r="O962">
        <f t="shared" si="43"/>
        <v>0.33333333333333331</v>
      </c>
      <c r="P962">
        <f t="shared" si="44"/>
        <v>1</v>
      </c>
    </row>
    <row r="963" spans="1:16" hidden="1" x14ac:dyDescent="0.2">
      <c r="A963" s="1" t="s">
        <v>12</v>
      </c>
      <c r="B963" s="1" t="s">
        <v>13</v>
      </c>
      <c r="C963" s="1" t="s">
        <v>1875</v>
      </c>
      <c r="D963" s="1" t="s">
        <v>1876</v>
      </c>
      <c r="E963" s="1" t="s">
        <v>1835</v>
      </c>
      <c r="F963" s="1" t="s">
        <v>50</v>
      </c>
      <c r="G963" s="1" t="s">
        <v>209</v>
      </c>
      <c r="H963" s="1">
        <v>4</v>
      </c>
      <c r="I963" s="1">
        <v>6</v>
      </c>
      <c r="J963" s="1">
        <v>131</v>
      </c>
      <c r="K963" s="1">
        <v>124</v>
      </c>
      <c r="L963" s="1" t="s">
        <v>25</v>
      </c>
      <c r="M963">
        <f t="shared" ref="M963:M1026" si="45">+K963*H963</f>
        <v>496</v>
      </c>
      <c r="N963">
        <f>+Table2[[#This Row],[TOTAL_CANT_UTILIZADA]]/Table2[[#This Row],[TOTAL_SECCIONES]]</f>
        <v>20.666666666666668</v>
      </c>
      <c r="O963">
        <f t="shared" ref="O963:O1026" si="46">+H963/12</f>
        <v>0.33333333333333331</v>
      </c>
      <c r="P963">
        <f t="shared" ref="P963:P1026" si="47">+O963*I963</f>
        <v>2</v>
      </c>
    </row>
    <row r="964" spans="1:16" hidden="1" x14ac:dyDescent="0.2">
      <c r="A964" s="1" t="s">
        <v>12</v>
      </c>
      <c r="B964" s="1" t="s">
        <v>13</v>
      </c>
      <c r="C964" s="1" t="s">
        <v>1877</v>
      </c>
      <c r="D964" s="1" t="s">
        <v>1878</v>
      </c>
      <c r="E964" s="1" t="s">
        <v>1835</v>
      </c>
      <c r="F964" s="1" t="s">
        <v>50</v>
      </c>
      <c r="G964" s="1" t="s">
        <v>209</v>
      </c>
      <c r="H964" s="1">
        <v>3</v>
      </c>
      <c r="I964" s="1">
        <v>1</v>
      </c>
      <c r="J964" s="1">
        <v>30</v>
      </c>
      <c r="K964" s="1">
        <v>16</v>
      </c>
      <c r="L964" s="1" t="s">
        <v>25</v>
      </c>
      <c r="M964">
        <f t="shared" si="45"/>
        <v>48</v>
      </c>
      <c r="N964">
        <f>+Table2[[#This Row],[TOTAL_CANT_UTILIZADA]]/Table2[[#This Row],[TOTAL_SECCIONES]]</f>
        <v>16</v>
      </c>
      <c r="O964">
        <f t="shared" si="46"/>
        <v>0.25</v>
      </c>
      <c r="P964">
        <f t="shared" si="47"/>
        <v>0.25</v>
      </c>
    </row>
    <row r="965" spans="1:16" hidden="1" x14ac:dyDescent="0.2">
      <c r="A965" s="1" t="s">
        <v>12</v>
      </c>
      <c r="B965" s="1" t="s">
        <v>13</v>
      </c>
      <c r="C965" s="1" t="s">
        <v>1879</v>
      </c>
      <c r="D965" s="1" t="s">
        <v>1867</v>
      </c>
      <c r="E965" s="1" t="s">
        <v>1835</v>
      </c>
      <c r="F965" s="1" t="s">
        <v>50</v>
      </c>
      <c r="G965" s="1" t="s">
        <v>209</v>
      </c>
      <c r="H965" s="1">
        <v>3</v>
      </c>
      <c r="I965" s="1">
        <v>18</v>
      </c>
      <c r="J965" s="1">
        <v>1074</v>
      </c>
      <c r="K965" s="1">
        <v>1072</v>
      </c>
      <c r="L965" s="1" t="s">
        <v>25</v>
      </c>
      <c r="M965">
        <f t="shared" si="45"/>
        <v>3216</v>
      </c>
      <c r="N965">
        <f>+Table2[[#This Row],[TOTAL_CANT_UTILIZADA]]/Table2[[#This Row],[TOTAL_SECCIONES]]</f>
        <v>59.555555555555557</v>
      </c>
      <c r="O965">
        <f t="shared" si="46"/>
        <v>0.25</v>
      </c>
      <c r="P965">
        <f t="shared" si="47"/>
        <v>4.5</v>
      </c>
    </row>
    <row r="966" spans="1:16" hidden="1" x14ac:dyDescent="0.2">
      <c r="A966" s="1" t="s">
        <v>12</v>
      </c>
      <c r="B966" s="1" t="s">
        <v>13</v>
      </c>
      <c r="C966" s="1" t="s">
        <v>1880</v>
      </c>
      <c r="D966" s="1" t="s">
        <v>1869</v>
      </c>
      <c r="E966" s="1" t="s">
        <v>1835</v>
      </c>
      <c r="F966" s="1" t="s">
        <v>50</v>
      </c>
      <c r="G966" s="1" t="s">
        <v>209</v>
      </c>
      <c r="H966" s="1">
        <v>3</v>
      </c>
      <c r="I966" s="1">
        <v>5</v>
      </c>
      <c r="J966" s="1">
        <v>290</v>
      </c>
      <c r="K966" s="1">
        <v>291</v>
      </c>
      <c r="L966" s="1" t="s">
        <v>25</v>
      </c>
      <c r="M966">
        <f t="shared" si="45"/>
        <v>873</v>
      </c>
      <c r="N966">
        <f>+Table2[[#This Row],[TOTAL_CANT_UTILIZADA]]/Table2[[#This Row],[TOTAL_SECCIONES]]</f>
        <v>58.2</v>
      </c>
      <c r="O966">
        <f t="shared" si="46"/>
        <v>0.25</v>
      </c>
      <c r="P966">
        <f t="shared" si="47"/>
        <v>1.25</v>
      </c>
    </row>
    <row r="967" spans="1:16" hidden="1" x14ac:dyDescent="0.2">
      <c r="A967" s="1" t="s">
        <v>12</v>
      </c>
      <c r="B967" s="1" t="s">
        <v>13</v>
      </c>
      <c r="C967" s="1" t="s">
        <v>1881</v>
      </c>
      <c r="D967" s="1" t="s">
        <v>1882</v>
      </c>
      <c r="E967" s="1" t="s">
        <v>1835</v>
      </c>
      <c r="F967" s="1" t="s">
        <v>50</v>
      </c>
      <c r="G967" s="1" t="s">
        <v>209</v>
      </c>
      <c r="H967" s="1">
        <v>1</v>
      </c>
      <c r="I967" s="1">
        <v>50</v>
      </c>
      <c r="J967" s="1">
        <v>1000</v>
      </c>
      <c r="K967" s="1">
        <v>999</v>
      </c>
      <c r="L967" s="1" t="s">
        <v>227</v>
      </c>
      <c r="M967">
        <f t="shared" si="45"/>
        <v>999</v>
      </c>
      <c r="N967">
        <f>+Table2[[#This Row],[TOTAL_CANT_UTILIZADA]]/Table2[[#This Row],[TOTAL_SECCIONES]]</f>
        <v>19.98</v>
      </c>
      <c r="O967">
        <f t="shared" si="46"/>
        <v>8.3333333333333329E-2</v>
      </c>
      <c r="P967">
        <f t="shared" si="47"/>
        <v>4.1666666666666661</v>
      </c>
    </row>
    <row r="968" spans="1:16" hidden="1" x14ac:dyDescent="0.2">
      <c r="A968" s="1" t="s">
        <v>12</v>
      </c>
      <c r="B968" s="1" t="s">
        <v>13</v>
      </c>
      <c r="C968" s="1" t="s">
        <v>1883</v>
      </c>
      <c r="D968" s="1" t="s">
        <v>1884</v>
      </c>
      <c r="E968" s="1" t="s">
        <v>1835</v>
      </c>
      <c r="F968" s="1" t="s">
        <v>50</v>
      </c>
      <c r="G968" s="1" t="s">
        <v>209</v>
      </c>
      <c r="H968" s="1">
        <v>1</v>
      </c>
      <c r="I968" s="1">
        <v>14</v>
      </c>
      <c r="J968" s="1">
        <v>250</v>
      </c>
      <c r="K968" s="1">
        <v>240</v>
      </c>
      <c r="L968" s="1" t="s">
        <v>227</v>
      </c>
      <c r="M968">
        <f t="shared" si="45"/>
        <v>240</v>
      </c>
      <c r="N968">
        <f>+Table2[[#This Row],[TOTAL_CANT_UTILIZADA]]/Table2[[#This Row],[TOTAL_SECCIONES]]</f>
        <v>17.142857142857142</v>
      </c>
      <c r="O968">
        <f t="shared" si="46"/>
        <v>8.3333333333333329E-2</v>
      </c>
      <c r="P968">
        <f t="shared" si="47"/>
        <v>1.1666666666666665</v>
      </c>
    </row>
    <row r="969" spans="1:16" hidden="1" x14ac:dyDescent="0.2">
      <c r="A969" s="1" t="s">
        <v>12</v>
      </c>
      <c r="B969" s="1" t="s">
        <v>13</v>
      </c>
      <c r="C969" s="1" t="s">
        <v>1885</v>
      </c>
      <c r="D969" s="1" t="s">
        <v>1886</v>
      </c>
      <c r="E969" s="1" t="s">
        <v>1835</v>
      </c>
      <c r="F969" s="1" t="s">
        <v>50</v>
      </c>
      <c r="G969" s="1" t="s">
        <v>209</v>
      </c>
      <c r="H969" s="1">
        <v>4</v>
      </c>
      <c r="I969" s="1">
        <v>9</v>
      </c>
      <c r="J969" s="1">
        <v>236</v>
      </c>
      <c r="K969" s="1">
        <v>212</v>
      </c>
      <c r="L969" s="1" t="s">
        <v>25</v>
      </c>
      <c r="M969">
        <f t="shared" si="45"/>
        <v>848</v>
      </c>
      <c r="N969">
        <f>+Table2[[#This Row],[TOTAL_CANT_UTILIZADA]]/Table2[[#This Row],[TOTAL_SECCIONES]]</f>
        <v>23.555555555555557</v>
      </c>
      <c r="O969">
        <f t="shared" si="46"/>
        <v>0.33333333333333331</v>
      </c>
      <c r="P969">
        <f t="shared" si="47"/>
        <v>3</v>
      </c>
    </row>
    <row r="970" spans="1:16" hidden="1" x14ac:dyDescent="0.2">
      <c r="A970" s="1" t="s">
        <v>12</v>
      </c>
      <c r="B970" s="1" t="s">
        <v>13</v>
      </c>
      <c r="C970" s="1" t="s">
        <v>1887</v>
      </c>
      <c r="D970" s="1" t="s">
        <v>1888</v>
      </c>
      <c r="E970" s="1" t="s">
        <v>1835</v>
      </c>
      <c r="F970" s="1" t="s">
        <v>50</v>
      </c>
      <c r="G970" s="1" t="s">
        <v>209</v>
      </c>
      <c r="H970" s="1">
        <v>3</v>
      </c>
      <c r="I970" s="1">
        <v>1</v>
      </c>
      <c r="J970" s="1">
        <v>30</v>
      </c>
      <c r="K970" s="1">
        <v>21</v>
      </c>
      <c r="L970" s="1" t="s">
        <v>25</v>
      </c>
      <c r="M970">
        <f t="shared" si="45"/>
        <v>63</v>
      </c>
      <c r="N970">
        <f>+Table2[[#This Row],[TOTAL_CANT_UTILIZADA]]/Table2[[#This Row],[TOTAL_SECCIONES]]</f>
        <v>21</v>
      </c>
      <c r="O970">
        <f t="shared" si="46"/>
        <v>0.25</v>
      </c>
      <c r="P970">
        <f t="shared" si="47"/>
        <v>0.25</v>
      </c>
    </row>
    <row r="971" spans="1:16" hidden="1" x14ac:dyDescent="0.2">
      <c r="A971" s="1" t="s">
        <v>12</v>
      </c>
      <c r="B971" s="1" t="s">
        <v>13</v>
      </c>
      <c r="C971" s="1" t="s">
        <v>1889</v>
      </c>
      <c r="D971" s="1" t="s">
        <v>1890</v>
      </c>
      <c r="E971" s="1" t="s">
        <v>1835</v>
      </c>
      <c r="F971" s="1" t="s">
        <v>50</v>
      </c>
      <c r="G971" s="1" t="s">
        <v>209</v>
      </c>
      <c r="H971" s="1">
        <v>5</v>
      </c>
      <c r="I971" s="1">
        <v>7</v>
      </c>
      <c r="J971" s="1">
        <v>162</v>
      </c>
      <c r="K971" s="1">
        <v>134</v>
      </c>
      <c r="L971" s="1" t="s">
        <v>25</v>
      </c>
      <c r="M971">
        <f t="shared" si="45"/>
        <v>670</v>
      </c>
      <c r="N971">
        <f>+Table2[[#This Row],[TOTAL_CANT_UTILIZADA]]/Table2[[#This Row],[TOTAL_SECCIONES]]</f>
        <v>19.142857142857142</v>
      </c>
      <c r="O971">
        <f t="shared" si="46"/>
        <v>0.41666666666666669</v>
      </c>
      <c r="P971">
        <f t="shared" si="47"/>
        <v>2.916666666666667</v>
      </c>
    </row>
    <row r="972" spans="1:16" hidden="1" x14ac:dyDescent="0.2">
      <c r="A972" s="1" t="s">
        <v>12</v>
      </c>
      <c r="B972" s="1" t="s">
        <v>13</v>
      </c>
      <c r="C972" s="1" t="s">
        <v>1891</v>
      </c>
      <c r="D972" s="1" t="s">
        <v>1892</v>
      </c>
      <c r="E972" s="1" t="s">
        <v>1835</v>
      </c>
      <c r="F972" s="1" t="s">
        <v>50</v>
      </c>
      <c r="G972" s="1" t="s">
        <v>209</v>
      </c>
      <c r="H972" s="1">
        <v>3</v>
      </c>
      <c r="I972" s="1">
        <v>7</v>
      </c>
      <c r="J972" s="1">
        <v>342</v>
      </c>
      <c r="K972" s="1">
        <v>310</v>
      </c>
      <c r="L972" s="1" t="s">
        <v>25</v>
      </c>
      <c r="M972">
        <f t="shared" si="45"/>
        <v>930</v>
      </c>
      <c r="N972">
        <f>+Table2[[#This Row],[TOTAL_CANT_UTILIZADA]]/Table2[[#This Row],[TOTAL_SECCIONES]]</f>
        <v>44.285714285714285</v>
      </c>
      <c r="O972">
        <f t="shared" si="46"/>
        <v>0.25</v>
      </c>
      <c r="P972">
        <f t="shared" si="47"/>
        <v>1.75</v>
      </c>
    </row>
    <row r="973" spans="1:16" hidden="1" x14ac:dyDescent="0.2">
      <c r="A973" s="1" t="s">
        <v>12</v>
      </c>
      <c r="B973" s="1" t="s">
        <v>13</v>
      </c>
      <c r="C973" s="1" t="s">
        <v>1893</v>
      </c>
      <c r="D973" s="1" t="s">
        <v>1894</v>
      </c>
      <c r="E973" s="1" t="s">
        <v>1835</v>
      </c>
      <c r="F973" s="1" t="s">
        <v>50</v>
      </c>
      <c r="G973" s="1" t="s">
        <v>209</v>
      </c>
      <c r="H973" s="1">
        <v>1</v>
      </c>
      <c r="I973" s="1">
        <v>15</v>
      </c>
      <c r="J973" s="1">
        <v>267</v>
      </c>
      <c r="K973" s="1">
        <v>265</v>
      </c>
      <c r="L973" s="1" t="s">
        <v>227</v>
      </c>
      <c r="M973">
        <f t="shared" si="45"/>
        <v>265</v>
      </c>
      <c r="N973">
        <f>+Table2[[#This Row],[TOTAL_CANT_UTILIZADA]]/Table2[[#This Row],[TOTAL_SECCIONES]]</f>
        <v>17.666666666666668</v>
      </c>
      <c r="O973">
        <f t="shared" si="46"/>
        <v>8.3333333333333329E-2</v>
      </c>
      <c r="P973">
        <f t="shared" si="47"/>
        <v>1.25</v>
      </c>
    </row>
    <row r="974" spans="1:16" hidden="1" x14ac:dyDescent="0.2">
      <c r="A974" s="1" t="s">
        <v>12</v>
      </c>
      <c r="B974" s="1" t="s">
        <v>13</v>
      </c>
      <c r="C974" s="1" t="s">
        <v>1895</v>
      </c>
      <c r="D974" s="1" t="s">
        <v>1896</v>
      </c>
      <c r="E974" s="1" t="s">
        <v>1835</v>
      </c>
      <c r="F974" s="1" t="s">
        <v>50</v>
      </c>
      <c r="G974" s="1" t="s">
        <v>209</v>
      </c>
      <c r="H974" s="1">
        <v>3</v>
      </c>
      <c r="I974" s="1">
        <v>2</v>
      </c>
      <c r="J974" s="1">
        <v>120</v>
      </c>
      <c r="K974" s="1">
        <v>120</v>
      </c>
      <c r="L974" s="1" t="s">
        <v>25</v>
      </c>
      <c r="M974">
        <f t="shared" si="45"/>
        <v>360</v>
      </c>
      <c r="N974">
        <f>+Table2[[#This Row],[TOTAL_CANT_UTILIZADA]]/Table2[[#This Row],[TOTAL_SECCIONES]]</f>
        <v>60</v>
      </c>
      <c r="O974">
        <f t="shared" si="46"/>
        <v>0.25</v>
      </c>
      <c r="P974">
        <f t="shared" si="47"/>
        <v>0.5</v>
      </c>
    </row>
    <row r="975" spans="1:16" hidden="1" x14ac:dyDescent="0.2">
      <c r="A975" s="1" t="s">
        <v>12</v>
      </c>
      <c r="B975" s="1" t="s">
        <v>13</v>
      </c>
      <c r="C975" s="1" t="s">
        <v>1897</v>
      </c>
      <c r="D975" s="1" t="s">
        <v>1898</v>
      </c>
      <c r="E975" s="1" t="s">
        <v>1835</v>
      </c>
      <c r="F975" s="1" t="s">
        <v>50</v>
      </c>
      <c r="G975" s="1" t="s">
        <v>209</v>
      </c>
      <c r="H975" s="1">
        <v>1</v>
      </c>
      <c r="I975" s="1">
        <v>3</v>
      </c>
      <c r="J975" s="1">
        <v>54</v>
      </c>
      <c r="K975" s="1">
        <v>55</v>
      </c>
      <c r="L975" s="1" t="s">
        <v>227</v>
      </c>
      <c r="M975">
        <f t="shared" si="45"/>
        <v>55</v>
      </c>
      <c r="N975">
        <f>+Table2[[#This Row],[TOTAL_CANT_UTILIZADA]]/Table2[[#This Row],[TOTAL_SECCIONES]]</f>
        <v>18.333333333333332</v>
      </c>
      <c r="O975">
        <f t="shared" si="46"/>
        <v>8.3333333333333329E-2</v>
      </c>
      <c r="P975">
        <f t="shared" si="47"/>
        <v>0.25</v>
      </c>
    </row>
    <row r="976" spans="1:16" hidden="1" x14ac:dyDescent="0.2">
      <c r="A976" s="1" t="s">
        <v>12</v>
      </c>
      <c r="B976" s="1" t="s">
        <v>13</v>
      </c>
      <c r="C976" s="1" t="s">
        <v>1899</v>
      </c>
      <c r="D976" s="1" t="s">
        <v>1900</v>
      </c>
      <c r="E976" s="1" t="s">
        <v>1835</v>
      </c>
      <c r="F976" s="1" t="s">
        <v>50</v>
      </c>
      <c r="G976" s="1" t="s">
        <v>209</v>
      </c>
      <c r="H976" s="1">
        <v>3</v>
      </c>
      <c r="I976" s="1">
        <v>1</v>
      </c>
      <c r="J976" s="1">
        <v>30</v>
      </c>
      <c r="K976" s="1">
        <v>19</v>
      </c>
      <c r="L976" s="1" t="s">
        <v>25</v>
      </c>
      <c r="M976">
        <f t="shared" si="45"/>
        <v>57</v>
      </c>
      <c r="N976">
        <f>+Table2[[#This Row],[TOTAL_CANT_UTILIZADA]]/Table2[[#This Row],[TOTAL_SECCIONES]]</f>
        <v>19</v>
      </c>
      <c r="O976">
        <f t="shared" si="46"/>
        <v>0.25</v>
      </c>
      <c r="P976">
        <f t="shared" si="47"/>
        <v>0.25</v>
      </c>
    </row>
    <row r="977" spans="1:16" hidden="1" x14ac:dyDescent="0.2">
      <c r="A977" s="1" t="s">
        <v>12</v>
      </c>
      <c r="B977" s="1" t="s">
        <v>13</v>
      </c>
      <c r="C977" s="1" t="s">
        <v>1901</v>
      </c>
      <c r="D977" s="1" t="s">
        <v>1902</v>
      </c>
      <c r="E977" s="1" t="s">
        <v>1835</v>
      </c>
      <c r="F977" s="1" t="s">
        <v>50</v>
      </c>
      <c r="G977" s="1" t="s">
        <v>209</v>
      </c>
      <c r="H977" s="1">
        <v>1</v>
      </c>
      <c r="I977" s="1">
        <v>2</v>
      </c>
      <c r="J977" s="1">
        <v>20</v>
      </c>
      <c r="K977" s="1">
        <v>17</v>
      </c>
      <c r="L977" s="1" t="s">
        <v>227</v>
      </c>
      <c r="M977">
        <f t="shared" si="45"/>
        <v>17</v>
      </c>
      <c r="N977">
        <f>+Table2[[#This Row],[TOTAL_CANT_UTILIZADA]]/Table2[[#This Row],[TOTAL_SECCIONES]]</f>
        <v>8.5</v>
      </c>
      <c r="O977">
        <f t="shared" si="46"/>
        <v>8.3333333333333329E-2</v>
      </c>
      <c r="P977">
        <f t="shared" si="47"/>
        <v>0.16666666666666666</v>
      </c>
    </row>
    <row r="978" spans="1:16" hidden="1" x14ac:dyDescent="0.2">
      <c r="A978" s="1" t="s">
        <v>12</v>
      </c>
      <c r="B978" s="1" t="s">
        <v>13</v>
      </c>
      <c r="C978" s="1" t="s">
        <v>1903</v>
      </c>
      <c r="D978" s="1" t="s">
        <v>1904</v>
      </c>
      <c r="E978" s="1" t="s">
        <v>1835</v>
      </c>
      <c r="F978" s="1" t="s">
        <v>50</v>
      </c>
      <c r="G978" s="1" t="s">
        <v>209</v>
      </c>
      <c r="H978" s="1">
        <v>4</v>
      </c>
      <c r="I978" s="1">
        <v>3</v>
      </c>
      <c r="J978" s="1">
        <v>50</v>
      </c>
      <c r="K978" s="1">
        <v>34</v>
      </c>
      <c r="L978" s="1" t="s">
        <v>25</v>
      </c>
      <c r="M978">
        <f t="shared" si="45"/>
        <v>136</v>
      </c>
      <c r="N978">
        <f>+Table2[[#This Row],[TOTAL_CANT_UTILIZADA]]/Table2[[#This Row],[TOTAL_SECCIONES]]</f>
        <v>11.333333333333334</v>
      </c>
      <c r="O978">
        <f t="shared" si="46"/>
        <v>0.33333333333333331</v>
      </c>
      <c r="P978">
        <f t="shared" si="47"/>
        <v>1</v>
      </c>
    </row>
    <row r="979" spans="1:16" hidden="1" x14ac:dyDescent="0.2">
      <c r="A979" s="1" t="s">
        <v>12</v>
      </c>
      <c r="B979" s="1" t="s">
        <v>13</v>
      </c>
      <c r="C979" s="1" t="s">
        <v>1905</v>
      </c>
      <c r="D979" s="1" t="s">
        <v>1906</v>
      </c>
      <c r="E979" s="1" t="s">
        <v>1835</v>
      </c>
      <c r="F979" s="1" t="s">
        <v>50</v>
      </c>
      <c r="G979" s="1" t="s">
        <v>209</v>
      </c>
      <c r="H979" s="1">
        <v>3</v>
      </c>
      <c r="I979" s="1">
        <v>3</v>
      </c>
      <c r="J979" s="1">
        <v>93</v>
      </c>
      <c r="K979" s="1">
        <v>83</v>
      </c>
      <c r="L979" s="1" t="s">
        <v>25</v>
      </c>
      <c r="M979">
        <f t="shared" si="45"/>
        <v>249</v>
      </c>
      <c r="N979">
        <f>+Table2[[#This Row],[TOTAL_CANT_UTILIZADA]]/Table2[[#This Row],[TOTAL_SECCIONES]]</f>
        <v>27.666666666666668</v>
      </c>
      <c r="O979">
        <f t="shared" si="46"/>
        <v>0.25</v>
      </c>
      <c r="P979">
        <f t="shared" si="47"/>
        <v>0.75</v>
      </c>
    </row>
    <row r="980" spans="1:16" hidden="1" x14ac:dyDescent="0.2">
      <c r="A980" s="1" t="s">
        <v>12</v>
      </c>
      <c r="B980" s="1" t="s">
        <v>13</v>
      </c>
      <c r="C980" s="1" t="s">
        <v>1907</v>
      </c>
      <c r="D980" s="1" t="s">
        <v>1908</v>
      </c>
      <c r="E980" s="1" t="s">
        <v>1835</v>
      </c>
      <c r="F980" s="1" t="s">
        <v>50</v>
      </c>
      <c r="G980" s="1" t="s">
        <v>209</v>
      </c>
      <c r="H980" s="1">
        <v>3</v>
      </c>
      <c r="I980" s="1">
        <v>2</v>
      </c>
      <c r="J980" s="1">
        <v>83</v>
      </c>
      <c r="K980" s="1">
        <v>79</v>
      </c>
      <c r="L980" s="1" t="s">
        <v>25</v>
      </c>
      <c r="M980">
        <f t="shared" si="45"/>
        <v>237</v>
      </c>
      <c r="N980">
        <f>+Table2[[#This Row],[TOTAL_CANT_UTILIZADA]]/Table2[[#This Row],[TOTAL_SECCIONES]]</f>
        <v>39.5</v>
      </c>
      <c r="O980">
        <f t="shared" si="46"/>
        <v>0.25</v>
      </c>
      <c r="P980">
        <f t="shared" si="47"/>
        <v>0.5</v>
      </c>
    </row>
    <row r="981" spans="1:16" hidden="1" x14ac:dyDescent="0.2">
      <c r="A981" s="1" t="s">
        <v>12</v>
      </c>
      <c r="B981" s="1" t="s">
        <v>13</v>
      </c>
      <c r="C981" s="1" t="s">
        <v>1909</v>
      </c>
      <c r="D981" s="1" t="s">
        <v>1910</v>
      </c>
      <c r="E981" s="1" t="s">
        <v>1835</v>
      </c>
      <c r="F981" s="1" t="s">
        <v>50</v>
      </c>
      <c r="G981" s="1" t="s">
        <v>209</v>
      </c>
      <c r="H981" s="1">
        <v>3</v>
      </c>
      <c r="I981" s="1">
        <v>1</v>
      </c>
      <c r="J981" s="1">
        <v>30</v>
      </c>
      <c r="K981" s="1">
        <v>18</v>
      </c>
      <c r="L981" s="1" t="s">
        <v>25</v>
      </c>
      <c r="M981">
        <f t="shared" si="45"/>
        <v>54</v>
      </c>
      <c r="N981">
        <f>+Table2[[#This Row],[TOTAL_CANT_UTILIZADA]]/Table2[[#This Row],[TOTAL_SECCIONES]]</f>
        <v>18</v>
      </c>
      <c r="O981">
        <f t="shared" si="46"/>
        <v>0.25</v>
      </c>
      <c r="P981">
        <f t="shared" si="47"/>
        <v>0.25</v>
      </c>
    </row>
    <row r="982" spans="1:16" hidden="1" x14ac:dyDescent="0.2">
      <c r="A982" s="1" t="s">
        <v>12</v>
      </c>
      <c r="B982" s="1" t="s">
        <v>13</v>
      </c>
      <c r="C982" s="1" t="s">
        <v>1911</v>
      </c>
      <c r="D982" s="1" t="s">
        <v>1912</v>
      </c>
      <c r="E982" s="1" t="s">
        <v>1835</v>
      </c>
      <c r="F982" s="1" t="s">
        <v>50</v>
      </c>
      <c r="G982" s="1" t="s">
        <v>209</v>
      </c>
      <c r="H982" s="1">
        <v>1</v>
      </c>
      <c r="I982" s="1">
        <v>7</v>
      </c>
      <c r="J982" s="1">
        <v>86</v>
      </c>
      <c r="K982" s="1">
        <v>77</v>
      </c>
      <c r="L982" s="1" t="s">
        <v>227</v>
      </c>
      <c r="M982">
        <f t="shared" si="45"/>
        <v>77</v>
      </c>
      <c r="N982">
        <f>+Table2[[#This Row],[TOTAL_CANT_UTILIZADA]]/Table2[[#This Row],[TOTAL_SECCIONES]]</f>
        <v>11</v>
      </c>
      <c r="O982">
        <f t="shared" si="46"/>
        <v>8.3333333333333329E-2</v>
      </c>
      <c r="P982">
        <f t="shared" si="47"/>
        <v>0.58333333333333326</v>
      </c>
    </row>
    <row r="983" spans="1:16" hidden="1" x14ac:dyDescent="0.2">
      <c r="A983" s="1" t="s">
        <v>12</v>
      </c>
      <c r="B983" s="1" t="s">
        <v>13</v>
      </c>
      <c r="C983" s="1" t="s">
        <v>1913</v>
      </c>
      <c r="D983" s="1" t="s">
        <v>1914</v>
      </c>
      <c r="E983" s="1" t="s">
        <v>1835</v>
      </c>
      <c r="F983" s="1" t="s">
        <v>50</v>
      </c>
      <c r="G983" s="1" t="s">
        <v>209</v>
      </c>
      <c r="H983" s="1">
        <v>1</v>
      </c>
      <c r="I983" s="1">
        <v>6</v>
      </c>
      <c r="J983" s="1">
        <v>72</v>
      </c>
      <c r="K983" s="1">
        <v>55</v>
      </c>
      <c r="L983" s="1" t="s">
        <v>227</v>
      </c>
      <c r="M983">
        <f t="shared" si="45"/>
        <v>55</v>
      </c>
      <c r="N983">
        <f>+Table2[[#This Row],[TOTAL_CANT_UTILIZADA]]/Table2[[#This Row],[TOTAL_SECCIONES]]</f>
        <v>9.1666666666666661</v>
      </c>
      <c r="O983">
        <f t="shared" si="46"/>
        <v>8.3333333333333329E-2</v>
      </c>
      <c r="P983">
        <f t="shared" si="47"/>
        <v>0.5</v>
      </c>
    </row>
    <row r="984" spans="1:16" hidden="1" x14ac:dyDescent="0.2">
      <c r="A984" s="1" t="s">
        <v>12</v>
      </c>
      <c r="B984" s="1" t="s">
        <v>13</v>
      </c>
      <c r="C984" s="1" t="s">
        <v>1915</v>
      </c>
      <c r="D984" s="1" t="s">
        <v>1916</v>
      </c>
      <c r="E984" s="1" t="s">
        <v>1835</v>
      </c>
      <c r="F984" s="1" t="s">
        <v>50</v>
      </c>
      <c r="G984" s="1" t="s">
        <v>209</v>
      </c>
      <c r="H984" s="1">
        <v>1</v>
      </c>
      <c r="I984" s="1">
        <v>1</v>
      </c>
      <c r="J984" s="1">
        <v>4</v>
      </c>
      <c r="K984" s="1">
        <v>2</v>
      </c>
      <c r="L984" s="1" t="s">
        <v>72</v>
      </c>
      <c r="M984">
        <f t="shared" si="45"/>
        <v>2</v>
      </c>
      <c r="N984">
        <f>+Table2[[#This Row],[TOTAL_CANT_UTILIZADA]]/Table2[[#This Row],[TOTAL_SECCIONES]]</f>
        <v>2</v>
      </c>
      <c r="O984">
        <f t="shared" si="46"/>
        <v>8.3333333333333329E-2</v>
      </c>
      <c r="P984">
        <f t="shared" si="47"/>
        <v>8.3333333333333329E-2</v>
      </c>
    </row>
    <row r="985" spans="1:16" hidden="1" x14ac:dyDescent="0.2">
      <c r="A985" s="1" t="s">
        <v>12</v>
      </c>
      <c r="B985" s="1" t="s">
        <v>13</v>
      </c>
      <c r="C985" s="1" t="s">
        <v>1917</v>
      </c>
      <c r="D985" s="1" t="s">
        <v>1918</v>
      </c>
      <c r="E985" s="1" t="s">
        <v>1835</v>
      </c>
      <c r="F985" s="1" t="s">
        <v>50</v>
      </c>
      <c r="G985" s="1" t="s">
        <v>209</v>
      </c>
      <c r="H985" s="1">
        <v>2</v>
      </c>
      <c r="I985" s="1">
        <v>1</v>
      </c>
      <c r="J985" s="1">
        <v>12</v>
      </c>
      <c r="K985" s="1">
        <v>9</v>
      </c>
      <c r="L985" s="1" t="s">
        <v>65</v>
      </c>
      <c r="M985">
        <f t="shared" si="45"/>
        <v>18</v>
      </c>
      <c r="N985">
        <f>+Table2[[#This Row],[TOTAL_CANT_UTILIZADA]]/Table2[[#This Row],[TOTAL_SECCIONES]]</f>
        <v>9</v>
      </c>
      <c r="O985">
        <f t="shared" si="46"/>
        <v>0.16666666666666666</v>
      </c>
      <c r="P985">
        <f t="shared" si="47"/>
        <v>0.16666666666666666</v>
      </c>
    </row>
    <row r="986" spans="1:16" hidden="1" x14ac:dyDescent="0.2">
      <c r="A986" s="1" t="s">
        <v>12</v>
      </c>
      <c r="B986" s="1" t="s">
        <v>13</v>
      </c>
      <c r="C986" s="1" t="s">
        <v>1919</v>
      </c>
      <c r="D986" s="1" t="s">
        <v>1920</v>
      </c>
      <c r="E986" s="1" t="s">
        <v>1835</v>
      </c>
      <c r="F986" s="1" t="s">
        <v>50</v>
      </c>
      <c r="G986" s="1" t="s">
        <v>209</v>
      </c>
      <c r="H986" s="1">
        <v>3</v>
      </c>
      <c r="I986" s="1">
        <v>1</v>
      </c>
      <c r="J986" s="1">
        <v>20</v>
      </c>
      <c r="K986" s="1">
        <v>16</v>
      </c>
      <c r="L986" s="1" t="s">
        <v>25</v>
      </c>
      <c r="M986">
        <f t="shared" si="45"/>
        <v>48</v>
      </c>
      <c r="N986">
        <f>+Table2[[#This Row],[TOTAL_CANT_UTILIZADA]]/Table2[[#This Row],[TOTAL_SECCIONES]]</f>
        <v>16</v>
      </c>
      <c r="O986">
        <f t="shared" si="46"/>
        <v>0.25</v>
      </c>
      <c r="P986">
        <f t="shared" si="47"/>
        <v>0.25</v>
      </c>
    </row>
    <row r="987" spans="1:16" hidden="1" x14ac:dyDescent="0.2">
      <c r="A987" s="1" t="s">
        <v>12</v>
      </c>
      <c r="B987" s="1" t="s">
        <v>13</v>
      </c>
      <c r="C987" s="1" t="s">
        <v>1921</v>
      </c>
      <c r="D987" s="1" t="s">
        <v>293</v>
      </c>
      <c r="E987" s="1" t="s">
        <v>1835</v>
      </c>
      <c r="F987" s="1" t="s">
        <v>50</v>
      </c>
      <c r="G987" s="1" t="s">
        <v>209</v>
      </c>
      <c r="H987" s="1">
        <v>0</v>
      </c>
      <c r="I987" s="1">
        <v>2</v>
      </c>
      <c r="J987" s="1">
        <v>10</v>
      </c>
      <c r="K987" s="1">
        <v>3</v>
      </c>
      <c r="L987" s="1" t="s">
        <v>72</v>
      </c>
      <c r="M987">
        <f t="shared" si="45"/>
        <v>0</v>
      </c>
      <c r="N987">
        <f>+Table2[[#This Row],[TOTAL_CANT_UTILIZADA]]/Table2[[#This Row],[TOTAL_SECCIONES]]</f>
        <v>1.5</v>
      </c>
      <c r="O987">
        <f t="shared" si="46"/>
        <v>0</v>
      </c>
      <c r="P987">
        <f t="shared" si="47"/>
        <v>0</v>
      </c>
    </row>
    <row r="988" spans="1:16" hidden="1" x14ac:dyDescent="0.2">
      <c r="A988" s="1" t="s">
        <v>12</v>
      </c>
      <c r="B988" s="1" t="s">
        <v>13</v>
      </c>
      <c r="C988" s="1" t="s">
        <v>1922</v>
      </c>
      <c r="D988" s="1" t="s">
        <v>1923</v>
      </c>
      <c r="E988" s="1" t="s">
        <v>1835</v>
      </c>
      <c r="F988" s="1" t="s">
        <v>50</v>
      </c>
      <c r="G988" s="1" t="s">
        <v>209</v>
      </c>
      <c r="H988" s="1">
        <v>0</v>
      </c>
      <c r="I988" s="1">
        <v>22</v>
      </c>
      <c r="J988" s="1">
        <v>155</v>
      </c>
      <c r="K988" s="1">
        <v>129</v>
      </c>
      <c r="L988" s="1" t="s">
        <v>19</v>
      </c>
      <c r="M988">
        <f t="shared" si="45"/>
        <v>0</v>
      </c>
      <c r="N988">
        <f>+Table2[[#This Row],[TOTAL_CANT_UTILIZADA]]/Table2[[#This Row],[TOTAL_SECCIONES]]</f>
        <v>5.8636363636363633</v>
      </c>
      <c r="O988">
        <f t="shared" si="46"/>
        <v>0</v>
      </c>
      <c r="P988">
        <f t="shared" si="47"/>
        <v>0</v>
      </c>
    </row>
    <row r="989" spans="1:16" hidden="1" x14ac:dyDescent="0.2">
      <c r="A989" s="1" t="s">
        <v>12</v>
      </c>
      <c r="B989" s="1" t="s">
        <v>13</v>
      </c>
      <c r="C989" s="1" t="s">
        <v>1924</v>
      </c>
      <c r="D989" s="1" t="s">
        <v>1925</v>
      </c>
      <c r="E989" s="1" t="s">
        <v>1835</v>
      </c>
      <c r="F989" s="1" t="s">
        <v>50</v>
      </c>
      <c r="G989" s="1" t="s">
        <v>209</v>
      </c>
      <c r="H989" s="1">
        <v>0</v>
      </c>
      <c r="I989" s="1">
        <v>15</v>
      </c>
      <c r="J989" s="1">
        <v>77</v>
      </c>
      <c r="K989" s="1">
        <v>34</v>
      </c>
      <c r="L989" s="1" t="s">
        <v>19</v>
      </c>
      <c r="M989">
        <f t="shared" si="45"/>
        <v>0</v>
      </c>
      <c r="N989">
        <f>+Table2[[#This Row],[TOTAL_CANT_UTILIZADA]]/Table2[[#This Row],[TOTAL_SECCIONES]]</f>
        <v>2.2666666666666666</v>
      </c>
      <c r="O989">
        <f t="shared" si="46"/>
        <v>0</v>
      </c>
      <c r="P989">
        <f t="shared" si="47"/>
        <v>0</v>
      </c>
    </row>
    <row r="990" spans="1:16" hidden="1" x14ac:dyDescent="0.2">
      <c r="A990" s="1" t="s">
        <v>12</v>
      </c>
      <c r="B990" s="1" t="s">
        <v>13</v>
      </c>
      <c r="C990" s="1" t="s">
        <v>1926</v>
      </c>
      <c r="D990" s="1" t="s">
        <v>1927</v>
      </c>
      <c r="E990" s="1" t="s">
        <v>1835</v>
      </c>
      <c r="F990" s="1" t="s">
        <v>50</v>
      </c>
      <c r="G990" s="1" t="s">
        <v>209</v>
      </c>
      <c r="H990" s="1">
        <v>3</v>
      </c>
      <c r="I990" s="1">
        <v>1</v>
      </c>
      <c r="J990" s="1">
        <v>10</v>
      </c>
      <c r="K990" s="1">
        <v>9</v>
      </c>
      <c r="L990" s="1" t="s">
        <v>25</v>
      </c>
      <c r="M990">
        <f t="shared" si="45"/>
        <v>27</v>
      </c>
      <c r="N990">
        <f>+Table2[[#This Row],[TOTAL_CANT_UTILIZADA]]/Table2[[#This Row],[TOTAL_SECCIONES]]</f>
        <v>9</v>
      </c>
      <c r="O990">
        <f t="shared" si="46"/>
        <v>0.25</v>
      </c>
      <c r="P990">
        <f t="shared" si="47"/>
        <v>0.25</v>
      </c>
    </row>
    <row r="991" spans="1:16" hidden="1" x14ac:dyDescent="0.2">
      <c r="A991" s="1" t="s">
        <v>12</v>
      </c>
      <c r="B991" s="1" t="s">
        <v>13</v>
      </c>
      <c r="C991" s="1" t="s">
        <v>1928</v>
      </c>
      <c r="D991" s="1" t="s">
        <v>1929</v>
      </c>
      <c r="E991" s="1" t="s">
        <v>1835</v>
      </c>
      <c r="F991" s="1" t="s">
        <v>50</v>
      </c>
      <c r="G991" s="1" t="s">
        <v>209</v>
      </c>
      <c r="H991" s="1">
        <v>3</v>
      </c>
      <c r="I991" s="1">
        <v>1</v>
      </c>
      <c r="J991" s="1">
        <v>34</v>
      </c>
      <c r="K991" s="1">
        <v>26</v>
      </c>
      <c r="L991" s="1" t="s">
        <v>25</v>
      </c>
      <c r="M991">
        <f t="shared" si="45"/>
        <v>78</v>
      </c>
      <c r="N991">
        <f>+Table2[[#This Row],[TOTAL_CANT_UTILIZADA]]/Table2[[#This Row],[TOTAL_SECCIONES]]</f>
        <v>26</v>
      </c>
      <c r="O991">
        <f t="shared" si="46"/>
        <v>0.25</v>
      </c>
      <c r="P991">
        <f t="shared" si="47"/>
        <v>0.25</v>
      </c>
    </row>
    <row r="992" spans="1:16" hidden="1" x14ac:dyDescent="0.2">
      <c r="A992" s="1" t="s">
        <v>12</v>
      </c>
      <c r="B992" s="1" t="s">
        <v>13</v>
      </c>
      <c r="C992" s="1" t="s">
        <v>1930</v>
      </c>
      <c r="D992" s="1" t="s">
        <v>1931</v>
      </c>
      <c r="E992" s="1" t="s">
        <v>1835</v>
      </c>
      <c r="F992" s="1" t="s">
        <v>50</v>
      </c>
      <c r="G992" s="1" t="s">
        <v>209</v>
      </c>
      <c r="H992" s="1">
        <v>3</v>
      </c>
      <c r="I992" s="1">
        <v>4</v>
      </c>
      <c r="J992" s="1">
        <v>224</v>
      </c>
      <c r="K992" s="1">
        <v>211</v>
      </c>
      <c r="L992" s="1" t="s">
        <v>25</v>
      </c>
      <c r="M992">
        <f t="shared" si="45"/>
        <v>633</v>
      </c>
      <c r="N992">
        <f>+Table2[[#This Row],[TOTAL_CANT_UTILIZADA]]/Table2[[#This Row],[TOTAL_SECCIONES]]</f>
        <v>52.75</v>
      </c>
      <c r="O992">
        <f t="shared" si="46"/>
        <v>0.25</v>
      </c>
      <c r="P992">
        <f t="shared" si="47"/>
        <v>1</v>
      </c>
    </row>
    <row r="993" spans="1:16" hidden="1" x14ac:dyDescent="0.2">
      <c r="A993" s="1" t="s">
        <v>12</v>
      </c>
      <c r="B993" s="1" t="s">
        <v>13</v>
      </c>
      <c r="C993" s="1" t="s">
        <v>1932</v>
      </c>
      <c r="D993" s="1" t="s">
        <v>1933</v>
      </c>
      <c r="E993" s="1" t="s">
        <v>1835</v>
      </c>
      <c r="F993" s="1" t="s">
        <v>50</v>
      </c>
      <c r="G993" s="1" t="s">
        <v>209</v>
      </c>
      <c r="H993" s="1">
        <v>4</v>
      </c>
      <c r="I993" s="1">
        <v>2</v>
      </c>
      <c r="J993" s="1">
        <v>36</v>
      </c>
      <c r="K993" s="1">
        <v>34</v>
      </c>
      <c r="L993" s="1" t="s">
        <v>25</v>
      </c>
      <c r="M993">
        <f t="shared" si="45"/>
        <v>136</v>
      </c>
      <c r="N993">
        <f>+Table2[[#This Row],[TOTAL_CANT_UTILIZADA]]/Table2[[#This Row],[TOTAL_SECCIONES]]</f>
        <v>17</v>
      </c>
      <c r="O993">
        <f t="shared" si="46"/>
        <v>0.33333333333333331</v>
      </c>
      <c r="P993">
        <f t="shared" si="47"/>
        <v>0.66666666666666663</v>
      </c>
    </row>
    <row r="994" spans="1:16" hidden="1" x14ac:dyDescent="0.2">
      <c r="A994" s="1" t="s">
        <v>12</v>
      </c>
      <c r="B994" s="1" t="s">
        <v>13</v>
      </c>
      <c r="C994" s="1" t="s">
        <v>1934</v>
      </c>
      <c r="D994" s="1" t="s">
        <v>1935</v>
      </c>
      <c r="E994" s="1" t="s">
        <v>1835</v>
      </c>
      <c r="F994" s="1" t="s">
        <v>50</v>
      </c>
      <c r="G994" s="1" t="s">
        <v>209</v>
      </c>
      <c r="H994" s="1">
        <v>3</v>
      </c>
      <c r="I994" s="1">
        <v>1</v>
      </c>
      <c r="J994" s="1">
        <v>10</v>
      </c>
      <c r="K994" s="1">
        <v>5</v>
      </c>
      <c r="L994" s="1" t="s">
        <v>25</v>
      </c>
      <c r="M994">
        <f t="shared" si="45"/>
        <v>15</v>
      </c>
      <c r="N994">
        <f>+Table2[[#This Row],[TOTAL_CANT_UTILIZADA]]/Table2[[#This Row],[TOTAL_SECCIONES]]</f>
        <v>5</v>
      </c>
      <c r="O994">
        <f t="shared" si="46"/>
        <v>0.25</v>
      </c>
      <c r="P994">
        <f t="shared" si="47"/>
        <v>0.25</v>
      </c>
    </row>
    <row r="995" spans="1:16" hidden="1" x14ac:dyDescent="0.2">
      <c r="A995" s="1" t="s">
        <v>12</v>
      </c>
      <c r="B995" s="1" t="s">
        <v>13</v>
      </c>
      <c r="C995" s="1" t="s">
        <v>1936</v>
      </c>
      <c r="D995" s="1" t="s">
        <v>1937</v>
      </c>
      <c r="E995" s="1" t="s">
        <v>1835</v>
      </c>
      <c r="F995" s="1" t="s">
        <v>50</v>
      </c>
      <c r="G995" s="1" t="s">
        <v>209</v>
      </c>
      <c r="H995" s="1">
        <v>3</v>
      </c>
      <c r="I995" s="1">
        <v>1</v>
      </c>
      <c r="J995" s="1">
        <v>0</v>
      </c>
      <c r="K995" s="1">
        <v>0</v>
      </c>
      <c r="L995" s="1" t="s">
        <v>25</v>
      </c>
      <c r="M995">
        <f t="shared" si="45"/>
        <v>0</v>
      </c>
      <c r="N995">
        <f>+Table2[[#This Row],[TOTAL_CANT_UTILIZADA]]/Table2[[#This Row],[TOTAL_SECCIONES]]</f>
        <v>0</v>
      </c>
      <c r="O995">
        <f t="shared" si="46"/>
        <v>0.25</v>
      </c>
      <c r="P995">
        <f t="shared" si="47"/>
        <v>0.25</v>
      </c>
    </row>
    <row r="996" spans="1:16" hidden="1" x14ac:dyDescent="0.2">
      <c r="A996" s="1" t="s">
        <v>12</v>
      </c>
      <c r="B996" s="1" t="s">
        <v>13</v>
      </c>
      <c r="C996" s="1" t="s">
        <v>1938</v>
      </c>
      <c r="D996" s="1" t="s">
        <v>1939</v>
      </c>
      <c r="E996" s="1" t="s">
        <v>1940</v>
      </c>
      <c r="F996" s="1" t="s">
        <v>50</v>
      </c>
      <c r="G996" s="1" t="s">
        <v>1940</v>
      </c>
      <c r="H996" s="1">
        <v>3</v>
      </c>
      <c r="I996" s="1">
        <v>4</v>
      </c>
      <c r="J996" s="1">
        <v>90</v>
      </c>
      <c r="K996" s="1">
        <v>73</v>
      </c>
      <c r="L996" s="1" t="s">
        <v>25</v>
      </c>
      <c r="M996">
        <f t="shared" si="45"/>
        <v>219</v>
      </c>
      <c r="N996">
        <f>+Table2[[#This Row],[TOTAL_CANT_UTILIZADA]]/Table2[[#This Row],[TOTAL_SECCIONES]]</f>
        <v>18.25</v>
      </c>
      <c r="O996">
        <f t="shared" si="46"/>
        <v>0.25</v>
      </c>
      <c r="P996">
        <f t="shared" si="47"/>
        <v>1</v>
      </c>
    </row>
    <row r="997" spans="1:16" hidden="1" x14ac:dyDescent="0.2">
      <c r="A997" s="1" t="s">
        <v>12</v>
      </c>
      <c r="B997" s="1" t="s">
        <v>13</v>
      </c>
      <c r="C997" s="1" t="s">
        <v>1941</v>
      </c>
      <c r="D997" s="1" t="s">
        <v>1942</v>
      </c>
      <c r="E997" s="1" t="s">
        <v>1940</v>
      </c>
      <c r="F997" s="1" t="s">
        <v>50</v>
      </c>
      <c r="G997" s="1" t="s">
        <v>1940</v>
      </c>
      <c r="H997" s="1">
        <v>3</v>
      </c>
      <c r="I997" s="1">
        <v>8</v>
      </c>
      <c r="J997" s="1">
        <v>243</v>
      </c>
      <c r="K997" s="1">
        <v>226</v>
      </c>
      <c r="L997" s="1" t="s">
        <v>25</v>
      </c>
      <c r="M997">
        <f t="shared" si="45"/>
        <v>678</v>
      </c>
      <c r="N997">
        <f>+Table2[[#This Row],[TOTAL_CANT_UTILIZADA]]/Table2[[#This Row],[TOTAL_SECCIONES]]</f>
        <v>28.25</v>
      </c>
      <c r="O997">
        <f t="shared" si="46"/>
        <v>0.25</v>
      </c>
      <c r="P997">
        <f t="shared" si="47"/>
        <v>2</v>
      </c>
    </row>
    <row r="998" spans="1:16" hidden="1" x14ac:dyDescent="0.2">
      <c r="A998" s="1" t="s">
        <v>12</v>
      </c>
      <c r="B998" s="1" t="s">
        <v>13</v>
      </c>
      <c r="C998" s="1" t="s">
        <v>1943</v>
      </c>
      <c r="D998" s="1" t="s">
        <v>1944</v>
      </c>
      <c r="E998" s="1" t="s">
        <v>1940</v>
      </c>
      <c r="F998" s="1" t="s">
        <v>50</v>
      </c>
      <c r="G998" s="1" t="s">
        <v>1940</v>
      </c>
      <c r="H998" s="1">
        <v>3</v>
      </c>
      <c r="I998" s="1">
        <v>4</v>
      </c>
      <c r="J998" s="1">
        <v>90</v>
      </c>
      <c r="K998" s="1">
        <v>85</v>
      </c>
      <c r="L998" s="1" t="s">
        <v>25</v>
      </c>
      <c r="M998">
        <f t="shared" si="45"/>
        <v>255</v>
      </c>
      <c r="N998">
        <f>+Table2[[#This Row],[TOTAL_CANT_UTILIZADA]]/Table2[[#This Row],[TOTAL_SECCIONES]]</f>
        <v>21.25</v>
      </c>
      <c r="O998">
        <f t="shared" si="46"/>
        <v>0.25</v>
      </c>
      <c r="P998">
        <f t="shared" si="47"/>
        <v>1</v>
      </c>
    </row>
    <row r="999" spans="1:16" hidden="1" x14ac:dyDescent="0.2">
      <c r="A999" s="1" t="s">
        <v>12</v>
      </c>
      <c r="B999" s="1" t="s">
        <v>13</v>
      </c>
      <c r="C999" s="1" t="s">
        <v>1945</v>
      </c>
      <c r="D999" s="1" t="s">
        <v>1946</v>
      </c>
      <c r="E999" s="1" t="s">
        <v>1940</v>
      </c>
      <c r="F999" s="1" t="s">
        <v>50</v>
      </c>
      <c r="G999" s="1" t="s">
        <v>1940</v>
      </c>
      <c r="H999" s="1">
        <v>3</v>
      </c>
      <c r="I999" s="1">
        <v>7</v>
      </c>
      <c r="J999" s="1">
        <v>172</v>
      </c>
      <c r="K999" s="1">
        <v>169</v>
      </c>
      <c r="L999" s="1" t="s">
        <v>25</v>
      </c>
      <c r="M999">
        <f t="shared" si="45"/>
        <v>507</v>
      </c>
      <c r="N999">
        <f>+Table2[[#This Row],[TOTAL_CANT_UTILIZADA]]/Table2[[#This Row],[TOTAL_SECCIONES]]</f>
        <v>24.142857142857142</v>
      </c>
      <c r="O999">
        <f t="shared" si="46"/>
        <v>0.25</v>
      </c>
      <c r="P999">
        <f t="shared" si="47"/>
        <v>1.75</v>
      </c>
    </row>
    <row r="1000" spans="1:16" hidden="1" x14ac:dyDescent="0.2">
      <c r="A1000" s="1" t="s">
        <v>12</v>
      </c>
      <c r="B1000" s="1" t="s">
        <v>13</v>
      </c>
      <c r="C1000" s="1" t="s">
        <v>1947</v>
      </c>
      <c r="D1000" s="1" t="s">
        <v>1948</v>
      </c>
      <c r="E1000" s="1" t="s">
        <v>1940</v>
      </c>
      <c r="F1000" s="1" t="s">
        <v>50</v>
      </c>
      <c r="G1000" s="1" t="s">
        <v>1940</v>
      </c>
      <c r="H1000" s="1">
        <v>3</v>
      </c>
      <c r="I1000" s="1">
        <v>2</v>
      </c>
      <c r="J1000" s="1">
        <v>60</v>
      </c>
      <c r="K1000" s="1">
        <v>52</v>
      </c>
      <c r="L1000" s="1" t="s">
        <v>25</v>
      </c>
      <c r="M1000">
        <f t="shared" si="45"/>
        <v>156</v>
      </c>
      <c r="N1000">
        <f>+Table2[[#This Row],[TOTAL_CANT_UTILIZADA]]/Table2[[#This Row],[TOTAL_SECCIONES]]</f>
        <v>26</v>
      </c>
      <c r="O1000">
        <f t="shared" si="46"/>
        <v>0.25</v>
      </c>
      <c r="P1000">
        <f t="shared" si="47"/>
        <v>0.5</v>
      </c>
    </row>
    <row r="1001" spans="1:16" hidden="1" x14ac:dyDescent="0.2">
      <c r="A1001" s="1" t="s">
        <v>12</v>
      </c>
      <c r="B1001" s="1" t="s">
        <v>13</v>
      </c>
      <c r="C1001" s="1" t="s">
        <v>1949</v>
      </c>
      <c r="D1001" s="1" t="s">
        <v>1950</v>
      </c>
      <c r="E1001" s="1" t="s">
        <v>1940</v>
      </c>
      <c r="F1001" s="1" t="s">
        <v>50</v>
      </c>
      <c r="G1001" s="1" t="s">
        <v>1940</v>
      </c>
      <c r="H1001" s="1">
        <v>3</v>
      </c>
      <c r="I1001" s="1">
        <v>1</v>
      </c>
      <c r="J1001" s="1">
        <v>25</v>
      </c>
      <c r="K1001" s="1">
        <v>16</v>
      </c>
      <c r="L1001" s="1" t="s">
        <v>25</v>
      </c>
      <c r="M1001">
        <f t="shared" si="45"/>
        <v>48</v>
      </c>
      <c r="N1001">
        <f>+Table2[[#This Row],[TOTAL_CANT_UTILIZADA]]/Table2[[#This Row],[TOTAL_SECCIONES]]</f>
        <v>16</v>
      </c>
      <c r="O1001">
        <f t="shared" si="46"/>
        <v>0.25</v>
      </c>
      <c r="P1001">
        <f t="shared" si="47"/>
        <v>0.25</v>
      </c>
    </row>
    <row r="1002" spans="1:16" hidden="1" x14ac:dyDescent="0.2">
      <c r="A1002" s="1" t="s">
        <v>12</v>
      </c>
      <c r="B1002" s="1" t="s">
        <v>13</v>
      </c>
      <c r="C1002" s="1" t="s">
        <v>1951</v>
      </c>
      <c r="D1002" s="1" t="s">
        <v>1952</v>
      </c>
      <c r="E1002" s="1" t="s">
        <v>1940</v>
      </c>
      <c r="F1002" s="1" t="s">
        <v>50</v>
      </c>
      <c r="G1002" s="1" t="s">
        <v>1940</v>
      </c>
      <c r="H1002" s="1">
        <v>3</v>
      </c>
      <c r="I1002" s="1">
        <v>1</v>
      </c>
      <c r="J1002" s="1">
        <v>30</v>
      </c>
      <c r="K1002" s="1">
        <v>23</v>
      </c>
      <c r="L1002" s="1" t="s">
        <v>25</v>
      </c>
      <c r="M1002">
        <f t="shared" si="45"/>
        <v>69</v>
      </c>
      <c r="N1002">
        <f>+Table2[[#This Row],[TOTAL_CANT_UTILIZADA]]/Table2[[#This Row],[TOTAL_SECCIONES]]</f>
        <v>23</v>
      </c>
      <c r="O1002">
        <f t="shared" si="46"/>
        <v>0.25</v>
      </c>
      <c r="P1002">
        <f t="shared" si="47"/>
        <v>0.25</v>
      </c>
    </row>
    <row r="1003" spans="1:16" hidden="1" x14ac:dyDescent="0.2">
      <c r="A1003" s="1" t="s">
        <v>12</v>
      </c>
      <c r="B1003" s="1" t="s">
        <v>13</v>
      </c>
      <c r="C1003" s="1" t="s">
        <v>1953</v>
      </c>
      <c r="D1003" s="1" t="s">
        <v>1954</v>
      </c>
      <c r="E1003" s="1" t="s">
        <v>1940</v>
      </c>
      <c r="F1003" s="1" t="s">
        <v>50</v>
      </c>
      <c r="G1003" s="1" t="s">
        <v>1940</v>
      </c>
      <c r="H1003" s="1">
        <v>3</v>
      </c>
      <c r="I1003" s="1">
        <v>4</v>
      </c>
      <c r="J1003" s="1">
        <v>90</v>
      </c>
      <c r="K1003" s="1">
        <v>73</v>
      </c>
      <c r="L1003" s="1" t="s">
        <v>25</v>
      </c>
      <c r="M1003">
        <f t="shared" si="45"/>
        <v>219</v>
      </c>
      <c r="N1003">
        <f>+Table2[[#This Row],[TOTAL_CANT_UTILIZADA]]/Table2[[#This Row],[TOTAL_SECCIONES]]</f>
        <v>18.25</v>
      </c>
      <c r="O1003">
        <f t="shared" si="46"/>
        <v>0.25</v>
      </c>
      <c r="P1003">
        <f t="shared" si="47"/>
        <v>1</v>
      </c>
    </row>
    <row r="1004" spans="1:16" hidden="1" x14ac:dyDescent="0.2">
      <c r="A1004" s="1" t="s">
        <v>12</v>
      </c>
      <c r="B1004" s="1" t="s">
        <v>13</v>
      </c>
      <c r="C1004" s="1" t="s">
        <v>1955</v>
      </c>
      <c r="D1004" s="1" t="s">
        <v>1956</v>
      </c>
      <c r="E1004" s="1" t="s">
        <v>1940</v>
      </c>
      <c r="F1004" s="1" t="s">
        <v>50</v>
      </c>
      <c r="G1004" s="1" t="s">
        <v>1940</v>
      </c>
      <c r="H1004" s="1">
        <v>3</v>
      </c>
      <c r="I1004" s="1">
        <v>4</v>
      </c>
      <c r="J1004" s="1">
        <v>100</v>
      </c>
      <c r="K1004" s="1">
        <v>98</v>
      </c>
      <c r="L1004" s="1" t="s">
        <v>25</v>
      </c>
      <c r="M1004">
        <f t="shared" si="45"/>
        <v>294</v>
      </c>
      <c r="N1004">
        <f>+Table2[[#This Row],[TOTAL_CANT_UTILIZADA]]/Table2[[#This Row],[TOTAL_SECCIONES]]</f>
        <v>24.5</v>
      </c>
      <c r="O1004">
        <f t="shared" si="46"/>
        <v>0.25</v>
      </c>
      <c r="P1004">
        <f t="shared" si="47"/>
        <v>1</v>
      </c>
    </row>
    <row r="1005" spans="1:16" hidden="1" x14ac:dyDescent="0.2">
      <c r="A1005" s="1" t="s">
        <v>12</v>
      </c>
      <c r="B1005" s="1" t="s">
        <v>13</v>
      </c>
      <c r="C1005" s="1" t="s">
        <v>1957</v>
      </c>
      <c r="D1005" s="1" t="s">
        <v>1958</v>
      </c>
      <c r="E1005" s="1" t="s">
        <v>1940</v>
      </c>
      <c r="F1005" s="1" t="s">
        <v>50</v>
      </c>
      <c r="G1005" s="1" t="s">
        <v>1940</v>
      </c>
      <c r="H1005" s="1">
        <v>3</v>
      </c>
      <c r="I1005" s="1">
        <v>1</v>
      </c>
      <c r="J1005" s="1">
        <v>4</v>
      </c>
      <c r="K1005" s="1">
        <v>4</v>
      </c>
      <c r="L1005" s="1" t="s">
        <v>25</v>
      </c>
      <c r="M1005">
        <f t="shared" si="45"/>
        <v>12</v>
      </c>
      <c r="N1005">
        <f>+Table2[[#This Row],[TOTAL_CANT_UTILIZADA]]/Table2[[#This Row],[TOTAL_SECCIONES]]</f>
        <v>4</v>
      </c>
      <c r="O1005">
        <f t="shared" si="46"/>
        <v>0.25</v>
      </c>
      <c r="P1005">
        <f t="shared" si="47"/>
        <v>0.25</v>
      </c>
    </row>
    <row r="1006" spans="1:16" hidden="1" x14ac:dyDescent="0.2">
      <c r="A1006" s="1" t="s">
        <v>12</v>
      </c>
      <c r="B1006" s="1" t="s">
        <v>13</v>
      </c>
      <c r="C1006" s="1" t="s">
        <v>1959</v>
      </c>
      <c r="D1006" s="1" t="s">
        <v>1960</v>
      </c>
      <c r="E1006" s="1" t="s">
        <v>1940</v>
      </c>
      <c r="F1006" s="1" t="s">
        <v>50</v>
      </c>
      <c r="G1006" s="1" t="s">
        <v>1940</v>
      </c>
      <c r="H1006" s="1">
        <v>3</v>
      </c>
      <c r="I1006" s="1">
        <v>1</v>
      </c>
      <c r="J1006" s="1">
        <v>2</v>
      </c>
      <c r="K1006" s="1">
        <v>2</v>
      </c>
      <c r="L1006" s="1" t="s">
        <v>25</v>
      </c>
      <c r="M1006">
        <f t="shared" si="45"/>
        <v>6</v>
      </c>
      <c r="N1006">
        <f>+Table2[[#This Row],[TOTAL_CANT_UTILIZADA]]/Table2[[#This Row],[TOTAL_SECCIONES]]</f>
        <v>2</v>
      </c>
      <c r="O1006">
        <f t="shared" si="46"/>
        <v>0.25</v>
      </c>
      <c r="P1006">
        <f t="shared" si="47"/>
        <v>0.25</v>
      </c>
    </row>
    <row r="1007" spans="1:16" hidden="1" x14ac:dyDescent="0.2">
      <c r="A1007" s="1" t="s">
        <v>12</v>
      </c>
      <c r="B1007" s="1" t="s">
        <v>13</v>
      </c>
      <c r="C1007" s="1" t="s">
        <v>1961</v>
      </c>
      <c r="D1007" s="1" t="s">
        <v>1962</v>
      </c>
      <c r="E1007" s="1" t="s">
        <v>1940</v>
      </c>
      <c r="F1007" s="1" t="s">
        <v>50</v>
      </c>
      <c r="G1007" s="1" t="s">
        <v>1940</v>
      </c>
      <c r="H1007" s="1">
        <v>3</v>
      </c>
      <c r="I1007" s="1">
        <v>3</v>
      </c>
      <c r="J1007" s="1">
        <v>20</v>
      </c>
      <c r="K1007" s="1">
        <v>20</v>
      </c>
      <c r="L1007" s="1" t="s">
        <v>25</v>
      </c>
      <c r="M1007">
        <f t="shared" si="45"/>
        <v>60</v>
      </c>
      <c r="N1007">
        <f>+Table2[[#This Row],[TOTAL_CANT_UTILIZADA]]/Table2[[#This Row],[TOTAL_SECCIONES]]</f>
        <v>6.666666666666667</v>
      </c>
      <c r="O1007">
        <f t="shared" si="46"/>
        <v>0.25</v>
      </c>
      <c r="P1007">
        <f t="shared" si="47"/>
        <v>0.75</v>
      </c>
    </row>
    <row r="1008" spans="1:16" hidden="1" x14ac:dyDescent="0.2">
      <c r="A1008" s="1" t="s">
        <v>12</v>
      </c>
      <c r="B1008" s="1" t="s">
        <v>13</v>
      </c>
      <c r="C1008" s="1" t="s">
        <v>1963</v>
      </c>
      <c r="D1008" s="1" t="s">
        <v>1964</v>
      </c>
      <c r="E1008" s="1" t="s">
        <v>1940</v>
      </c>
      <c r="F1008" s="1" t="s">
        <v>50</v>
      </c>
      <c r="G1008" s="1" t="s">
        <v>1940</v>
      </c>
      <c r="H1008" s="1">
        <v>6</v>
      </c>
      <c r="I1008" s="1">
        <v>1</v>
      </c>
      <c r="J1008" s="1">
        <v>1</v>
      </c>
      <c r="K1008" s="1">
        <v>1</v>
      </c>
      <c r="L1008" s="1" t="s">
        <v>19</v>
      </c>
      <c r="M1008">
        <f t="shared" si="45"/>
        <v>6</v>
      </c>
      <c r="N1008">
        <f>+Table2[[#This Row],[TOTAL_CANT_UTILIZADA]]/Table2[[#This Row],[TOTAL_SECCIONES]]</f>
        <v>1</v>
      </c>
      <c r="O1008">
        <f t="shared" si="46"/>
        <v>0.5</v>
      </c>
      <c r="P1008">
        <f t="shared" si="47"/>
        <v>0.5</v>
      </c>
    </row>
    <row r="1009" spans="1:16" hidden="1" x14ac:dyDescent="0.2">
      <c r="A1009" s="1" t="s">
        <v>12</v>
      </c>
      <c r="B1009" s="1" t="s">
        <v>13</v>
      </c>
      <c r="C1009" s="1" t="s">
        <v>1965</v>
      </c>
      <c r="D1009" s="1" t="s">
        <v>1966</v>
      </c>
      <c r="E1009" s="1" t="s">
        <v>1940</v>
      </c>
      <c r="F1009" s="1" t="s">
        <v>50</v>
      </c>
      <c r="G1009" s="1" t="s">
        <v>1940</v>
      </c>
      <c r="H1009" s="1">
        <v>6</v>
      </c>
      <c r="I1009" s="1">
        <v>1</v>
      </c>
      <c r="J1009" s="1">
        <v>1</v>
      </c>
      <c r="K1009" s="1">
        <v>1</v>
      </c>
      <c r="L1009" s="1" t="s">
        <v>19</v>
      </c>
      <c r="M1009">
        <f t="shared" si="45"/>
        <v>6</v>
      </c>
      <c r="N1009">
        <f>+Table2[[#This Row],[TOTAL_CANT_UTILIZADA]]/Table2[[#This Row],[TOTAL_SECCIONES]]</f>
        <v>1</v>
      </c>
      <c r="O1009">
        <f t="shared" si="46"/>
        <v>0.5</v>
      </c>
      <c r="P1009">
        <f t="shared" si="47"/>
        <v>0.5</v>
      </c>
    </row>
    <row r="1010" spans="1:16" hidden="1" x14ac:dyDescent="0.2">
      <c r="A1010" s="1" t="s">
        <v>12</v>
      </c>
      <c r="B1010" s="1" t="s">
        <v>13</v>
      </c>
      <c r="C1010" s="1" t="s">
        <v>1967</v>
      </c>
      <c r="D1010" s="1" t="s">
        <v>1968</v>
      </c>
      <c r="E1010" s="1" t="s">
        <v>1940</v>
      </c>
      <c r="F1010" s="1" t="s">
        <v>50</v>
      </c>
      <c r="G1010" s="1" t="s">
        <v>1940</v>
      </c>
      <c r="H1010" s="1">
        <v>3</v>
      </c>
      <c r="I1010" s="1">
        <v>1</v>
      </c>
      <c r="J1010" s="1">
        <v>10</v>
      </c>
      <c r="K1010" s="1">
        <v>10</v>
      </c>
      <c r="L1010" s="1" t="s">
        <v>25</v>
      </c>
      <c r="M1010">
        <f t="shared" si="45"/>
        <v>30</v>
      </c>
      <c r="N1010">
        <f>+Table2[[#This Row],[TOTAL_CANT_UTILIZADA]]/Table2[[#This Row],[TOTAL_SECCIONES]]</f>
        <v>10</v>
      </c>
      <c r="O1010">
        <f t="shared" si="46"/>
        <v>0.25</v>
      </c>
      <c r="P1010">
        <f t="shared" si="47"/>
        <v>0.25</v>
      </c>
    </row>
    <row r="1011" spans="1:16" hidden="1" x14ac:dyDescent="0.2">
      <c r="A1011" s="1" t="s">
        <v>12</v>
      </c>
      <c r="B1011" s="1" t="s">
        <v>13</v>
      </c>
      <c r="C1011" s="1" t="s">
        <v>1969</v>
      </c>
      <c r="D1011" s="1" t="s">
        <v>1970</v>
      </c>
      <c r="E1011" s="1" t="s">
        <v>1940</v>
      </c>
      <c r="F1011" s="1" t="s">
        <v>50</v>
      </c>
      <c r="G1011" s="1" t="s">
        <v>1940</v>
      </c>
      <c r="H1011" s="1">
        <v>6</v>
      </c>
      <c r="I1011" s="1">
        <v>1</v>
      </c>
      <c r="J1011" s="1">
        <v>0</v>
      </c>
      <c r="K1011" s="1">
        <v>0</v>
      </c>
      <c r="L1011" s="1" t="s">
        <v>19</v>
      </c>
      <c r="M1011">
        <f t="shared" si="45"/>
        <v>0</v>
      </c>
      <c r="N1011">
        <f>+Table2[[#This Row],[TOTAL_CANT_UTILIZADA]]/Table2[[#This Row],[TOTAL_SECCIONES]]</f>
        <v>0</v>
      </c>
      <c r="O1011">
        <f t="shared" si="46"/>
        <v>0.5</v>
      </c>
      <c r="P1011">
        <f t="shared" si="47"/>
        <v>0.5</v>
      </c>
    </row>
    <row r="1012" spans="1:16" hidden="1" x14ac:dyDescent="0.2">
      <c r="A1012" s="1" t="s">
        <v>12</v>
      </c>
      <c r="B1012" s="1" t="s">
        <v>13</v>
      </c>
      <c r="C1012" s="1" t="s">
        <v>1971</v>
      </c>
      <c r="D1012" s="1" t="s">
        <v>1972</v>
      </c>
      <c r="E1012" s="1" t="s">
        <v>1940</v>
      </c>
      <c r="F1012" s="1" t="s">
        <v>50</v>
      </c>
      <c r="G1012" s="1" t="s">
        <v>1940</v>
      </c>
      <c r="H1012" s="1">
        <v>3</v>
      </c>
      <c r="I1012" s="1">
        <v>1</v>
      </c>
      <c r="J1012" s="1">
        <v>14</v>
      </c>
      <c r="K1012" s="1">
        <v>14</v>
      </c>
      <c r="L1012" s="1" t="s">
        <v>25</v>
      </c>
      <c r="M1012">
        <f t="shared" si="45"/>
        <v>42</v>
      </c>
      <c r="N1012">
        <f>+Table2[[#This Row],[TOTAL_CANT_UTILIZADA]]/Table2[[#This Row],[TOTAL_SECCIONES]]</f>
        <v>14</v>
      </c>
      <c r="O1012">
        <f t="shared" si="46"/>
        <v>0.25</v>
      </c>
      <c r="P1012">
        <f t="shared" si="47"/>
        <v>0.25</v>
      </c>
    </row>
    <row r="1013" spans="1:16" hidden="1" x14ac:dyDescent="0.2">
      <c r="A1013" s="1" t="s">
        <v>12</v>
      </c>
      <c r="B1013" s="1" t="s">
        <v>13</v>
      </c>
      <c r="C1013" s="1" t="s">
        <v>1973</v>
      </c>
      <c r="D1013" s="1" t="s">
        <v>1974</v>
      </c>
      <c r="E1013" s="1" t="s">
        <v>1940</v>
      </c>
      <c r="F1013" s="1" t="s">
        <v>50</v>
      </c>
      <c r="G1013" s="1" t="s">
        <v>1940</v>
      </c>
      <c r="H1013" s="1">
        <v>6</v>
      </c>
      <c r="I1013" s="1">
        <v>1</v>
      </c>
      <c r="J1013" s="1">
        <v>2</v>
      </c>
      <c r="K1013" s="1">
        <v>2</v>
      </c>
      <c r="L1013" s="1" t="s">
        <v>19</v>
      </c>
      <c r="M1013">
        <f t="shared" si="45"/>
        <v>12</v>
      </c>
      <c r="N1013">
        <f>+Table2[[#This Row],[TOTAL_CANT_UTILIZADA]]/Table2[[#This Row],[TOTAL_SECCIONES]]</f>
        <v>2</v>
      </c>
      <c r="O1013">
        <f t="shared" si="46"/>
        <v>0.5</v>
      </c>
      <c r="P1013">
        <f t="shared" si="47"/>
        <v>0.5</v>
      </c>
    </row>
    <row r="1014" spans="1:16" hidden="1" x14ac:dyDescent="0.2">
      <c r="A1014" s="1" t="s">
        <v>12</v>
      </c>
      <c r="B1014" s="1" t="s">
        <v>13</v>
      </c>
      <c r="C1014" s="1" t="s">
        <v>1975</v>
      </c>
      <c r="D1014" s="1" t="s">
        <v>1976</v>
      </c>
      <c r="E1014" s="1" t="s">
        <v>1940</v>
      </c>
      <c r="F1014" s="1" t="s">
        <v>50</v>
      </c>
      <c r="G1014" s="1" t="s">
        <v>1940</v>
      </c>
      <c r="H1014" s="1">
        <v>6</v>
      </c>
      <c r="I1014" s="1">
        <v>2</v>
      </c>
      <c r="J1014" s="1">
        <v>2</v>
      </c>
      <c r="K1014" s="1">
        <v>2</v>
      </c>
      <c r="L1014" s="1" t="s">
        <v>19</v>
      </c>
      <c r="M1014">
        <f t="shared" si="45"/>
        <v>12</v>
      </c>
      <c r="N1014">
        <f>+Table2[[#This Row],[TOTAL_CANT_UTILIZADA]]/Table2[[#This Row],[TOTAL_SECCIONES]]</f>
        <v>1</v>
      </c>
      <c r="O1014">
        <f t="shared" si="46"/>
        <v>0.5</v>
      </c>
      <c r="P1014">
        <f t="shared" si="47"/>
        <v>1</v>
      </c>
    </row>
    <row r="1015" spans="1:16" hidden="1" x14ac:dyDescent="0.2">
      <c r="A1015" s="1" t="s">
        <v>12</v>
      </c>
      <c r="B1015" s="1" t="s">
        <v>13</v>
      </c>
      <c r="C1015" s="1" t="s">
        <v>1977</v>
      </c>
      <c r="D1015" s="1" t="s">
        <v>1978</v>
      </c>
      <c r="E1015" s="1" t="s">
        <v>1940</v>
      </c>
      <c r="F1015" s="1" t="s">
        <v>50</v>
      </c>
      <c r="G1015" s="1" t="s">
        <v>1940</v>
      </c>
      <c r="H1015" s="1">
        <v>3</v>
      </c>
      <c r="I1015" s="1">
        <v>1</v>
      </c>
      <c r="J1015" s="1">
        <v>5</v>
      </c>
      <c r="K1015" s="1">
        <v>5</v>
      </c>
      <c r="L1015" s="1" t="s">
        <v>25</v>
      </c>
      <c r="M1015">
        <f t="shared" si="45"/>
        <v>15</v>
      </c>
      <c r="N1015">
        <f>+Table2[[#This Row],[TOTAL_CANT_UTILIZADA]]/Table2[[#This Row],[TOTAL_SECCIONES]]</f>
        <v>5</v>
      </c>
      <c r="O1015">
        <f t="shared" si="46"/>
        <v>0.25</v>
      </c>
      <c r="P1015">
        <f t="shared" si="47"/>
        <v>0.25</v>
      </c>
    </row>
    <row r="1016" spans="1:16" hidden="1" x14ac:dyDescent="0.2">
      <c r="A1016" s="1" t="s">
        <v>12</v>
      </c>
      <c r="B1016" s="1" t="s">
        <v>13</v>
      </c>
      <c r="C1016" s="1" t="s">
        <v>1979</v>
      </c>
      <c r="D1016" s="1" t="s">
        <v>1980</v>
      </c>
      <c r="E1016" s="1" t="s">
        <v>1940</v>
      </c>
      <c r="F1016" s="1" t="s">
        <v>50</v>
      </c>
      <c r="G1016" s="1" t="s">
        <v>1940</v>
      </c>
      <c r="H1016" s="1">
        <v>6</v>
      </c>
      <c r="I1016" s="1">
        <v>1</v>
      </c>
      <c r="J1016" s="1">
        <v>1</v>
      </c>
      <c r="K1016" s="1">
        <v>1</v>
      </c>
      <c r="L1016" s="1" t="s">
        <v>19</v>
      </c>
      <c r="M1016">
        <f t="shared" si="45"/>
        <v>6</v>
      </c>
      <c r="N1016">
        <f>+Table2[[#This Row],[TOTAL_CANT_UTILIZADA]]/Table2[[#This Row],[TOTAL_SECCIONES]]</f>
        <v>1</v>
      </c>
      <c r="O1016">
        <f t="shared" si="46"/>
        <v>0.5</v>
      </c>
      <c r="P1016">
        <f t="shared" si="47"/>
        <v>0.5</v>
      </c>
    </row>
    <row r="1017" spans="1:16" hidden="1" x14ac:dyDescent="0.2">
      <c r="A1017" s="1" t="s">
        <v>12</v>
      </c>
      <c r="B1017" s="1" t="s">
        <v>13</v>
      </c>
      <c r="C1017" s="1" t="s">
        <v>1981</v>
      </c>
      <c r="D1017" s="1" t="s">
        <v>1982</v>
      </c>
      <c r="E1017" s="1" t="s">
        <v>1940</v>
      </c>
      <c r="F1017" s="1" t="s">
        <v>50</v>
      </c>
      <c r="G1017" s="1" t="s">
        <v>1940</v>
      </c>
      <c r="H1017" s="1">
        <v>3</v>
      </c>
      <c r="I1017" s="1">
        <v>1</v>
      </c>
      <c r="J1017" s="1">
        <v>1</v>
      </c>
      <c r="K1017" s="1">
        <v>1</v>
      </c>
      <c r="L1017" s="1" t="s">
        <v>19</v>
      </c>
      <c r="M1017">
        <f t="shared" si="45"/>
        <v>3</v>
      </c>
      <c r="N1017">
        <f>+Table2[[#This Row],[TOTAL_CANT_UTILIZADA]]/Table2[[#This Row],[TOTAL_SECCIONES]]</f>
        <v>1</v>
      </c>
      <c r="O1017">
        <f t="shared" si="46"/>
        <v>0.25</v>
      </c>
      <c r="P1017">
        <f t="shared" si="47"/>
        <v>0.25</v>
      </c>
    </row>
    <row r="1018" spans="1:16" hidden="1" x14ac:dyDescent="0.2">
      <c r="A1018" s="1" t="s">
        <v>12</v>
      </c>
      <c r="B1018" s="1" t="s">
        <v>13</v>
      </c>
      <c r="C1018" s="1" t="s">
        <v>1983</v>
      </c>
      <c r="D1018" s="1" t="s">
        <v>1984</v>
      </c>
      <c r="E1018" s="1" t="s">
        <v>1940</v>
      </c>
      <c r="F1018" s="1" t="s">
        <v>50</v>
      </c>
      <c r="G1018" s="1" t="s">
        <v>1940</v>
      </c>
      <c r="H1018" s="1">
        <v>6</v>
      </c>
      <c r="I1018" s="1">
        <v>1</v>
      </c>
      <c r="J1018" s="1">
        <v>0</v>
      </c>
      <c r="K1018" s="1">
        <v>0</v>
      </c>
      <c r="L1018" s="1" t="s">
        <v>19</v>
      </c>
      <c r="M1018">
        <f t="shared" si="45"/>
        <v>0</v>
      </c>
      <c r="N1018">
        <f>+Table2[[#This Row],[TOTAL_CANT_UTILIZADA]]/Table2[[#This Row],[TOTAL_SECCIONES]]</f>
        <v>0</v>
      </c>
      <c r="O1018">
        <f t="shared" si="46"/>
        <v>0.5</v>
      </c>
      <c r="P1018">
        <f t="shared" si="47"/>
        <v>0.5</v>
      </c>
    </row>
    <row r="1019" spans="1:16" hidden="1" x14ac:dyDescent="0.2">
      <c r="A1019" s="1" t="s">
        <v>12</v>
      </c>
      <c r="B1019" s="1" t="s">
        <v>13</v>
      </c>
      <c r="C1019" s="1" t="s">
        <v>1985</v>
      </c>
      <c r="D1019" s="1" t="s">
        <v>1986</v>
      </c>
      <c r="E1019" s="1" t="s">
        <v>1940</v>
      </c>
      <c r="F1019" s="1" t="s">
        <v>50</v>
      </c>
      <c r="G1019" s="1" t="s">
        <v>1940</v>
      </c>
      <c r="H1019" s="1">
        <v>3</v>
      </c>
      <c r="I1019" s="1">
        <v>1</v>
      </c>
      <c r="J1019" s="1">
        <v>20</v>
      </c>
      <c r="K1019" s="1">
        <v>12</v>
      </c>
      <c r="L1019" s="1" t="s">
        <v>25</v>
      </c>
      <c r="M1019">
        <f t="shared" si="45"/>
        <v>36</v>
      </c>
      <c r="N1019">
        <f>+Table2[[#This Row],[TOTAL_CANT_UTILIZADA]]/Table2[[#This Row],[TOTAL_SECCIONES]]</f>
        <v>12</v>
      </c>
      <c r="O1019">
        <f t="shared" si="46"/>
        <v>0.25</v>
      </c>
      <c r="P1019">
        <f t="shared" si="47"/>
        <v>0.25</v>
      </c>
    </row>
    <row r="1020" spans="1:16" hidden="1" x14ac:dyDescent="0.2">
      <c r="A1020" s="1" t="s">
        <v>12</v>
      </c>
      <c r="B1020" s="1" t="s">
        <v>13</v>
      </c>
      <c r="C1020" s="1" t="s">
        <v>1987</v>
      </c>
      <c r="D1020" s="1" t="s">
        <v>1988</v>
      </c>
      <c r="E1020" s="1" t="s">
        <v>1940</v>
      </c>
      <c r="F1020" s="1" t="s">
        <v>50</v>
      </c>
      <c r="G1020" s="1" t="s">
        <v>1940</v>
      </c>
      <c r="H1020" s="1">
        <v>6</v>
      </c>
      <c r="I1020" s="1">
        <v>3</v>
      </c>
      <c r="J1020" s="1">
        <v>9</v>
      </c>
      <c r="K1020" s="1">
        <v>6</v>
      </c>
      <c r="L1020" s="1" t="s">
        <v>19</v>
      </c>
      <c r="M1020">
        <f t="shared" si="45"/>
        <v>36</v>
      </c>
      <c r="N1020">
        <f>+Table2[[#This Row],[TOTAL_CANT_UTILIZADA]]/Table2[[#This Row],[TOTAL_SECCIONES]]</f>
        <v>2</v>
      </c>
      <c r="O1020">
        <f t="shared" si="46"/>
        <v>0.5</v>
      </c>
      <c r="P1020">
        <f t="shared" si="47"/>
        <v>1.5</v>
      </c>
    </row>
    <row r="1021" spans="1:16" hidden="1" x14ac:dyDescent="0.2">
      <c r="A1021" s="1" t="s">
        <v>12</v>
      </c>
      <c r="B1021" s="1" t="s">
        <v>13</v>
      </c>
      <c r="C1021" s="1" t="s">
        <v>1989</v>
      </c>
      <c r="D1021" s="1" t="s">
        <v>1990</v>
      </c>
      <c r="E1021" s="1" t="s">
        <v>1940</v>
      </c>
      <c r="F1021" s="1" t="s">
        <v>50</v>
      </c>
      <c r="G1021" s="1" t="s">
        <v>1940</v>
      </c>
      <c r="H1021" s="1">
        <v>3</v>
      </c>
      <c r="I1021" s="1">
        <v>2</v>
      </c>
      <c r="J1021" s="1">
        <v>10</v>
      </c>
      <c r="K1021" s="1">
        <v>8</v>
      </c>
      <c r="L1021" s="1" t="s">
        <v>25</v>
      </c>
      <c r="M1021">
        <f t="shared" si="45"/>
        <v>24</v>
      </c>
      <c r="N1021">
        <f>+Table2[[#This Row],[TOTAL_CANT_UTILIZADA]]/Table2[[#This Row],[TOTAL_SECCIONES]]</f>
        <v>4</v>
      </c>
      <c r="O1021">
        <f t="shared" si="46"/>
        <v>0.25</v>
      </c>
      <c r="P1021">
        <f t="shared" si="47"/>
        <v>0.5</v>
      </c>
    </row>
    <row r="1022" spans="1:16" hidden="1" x14ac:dyDescent="0.2">
      <c r="A1022" s="1" t="s">
        <v>12</v>
      </c>
      <c r="B1022" s="1" t="s">
        <v>13</v>
      </c>
      <c r="C1022" s="1" t="s">
        <v>1991</v>
      </c>
      <c r="D1022" s="1" t="s">
        <v>1992</v>
      </c>
      <c r="E1022" s="1" t="s">
        <v>1940</v>
      </c>
      <c r="F1022" s="1" t="s">
        <v>50</v>
      </c>
      <c r="G1022" s="1" t="s">
        <v>1940</v>
      </c>
      <c r="H1022" s="1">
        <v>3</v>
      </c>
      <c r="I1022" s="1">
        <v>1</v>
      </c>
      <c r="J1022" s="1">
        <v>5</v>
      </c>
      <c r="K1022" s="1">
        <v>5</v>
      </c>
      <c r="L1022" s="1" t="s">
        <v>25</v>
      </c>
      <c r="M1022">
        <f t="shared" si="45"/>
        <v>15</v>
      </c>
      <c r="N1022">
        <f>+Table2[[#This Row],[TOTAL_CANT_UTILIZADA]]/Table2[[#This Row],[TOTAL_SECCIONES]]</f>
        <v>5</v>
      </c>
      <c r="O1022">
        <f t="shared" si="46"/>
        <v>0.25</v>
      </c>
      <c r="P1022">
        <f t="shared" si="47"/>
        <v>0.25</v>
      </c>
    </row>
    <row r="1023" spans="1:16" hidden="1" x14ac:dyDescent="0.2">
      <c r="A1023" s="1" t="s">
        <v>12</v>
      </c>
      <c r="B1023" s="1" t="s">
        <v>13</v>
      </c>
      <c r="C1023" s="1" t="s">
        <v>1993</v>
      </c>
      <c r="D1023" s="1" t="s">
        <v>1994</v>
      </c>
      <c r="E1023" s="1" t="s">
        <v>1940</v>
      </c>
      <c r="F1023" s="1" t="s">
        <v>50</v>
      </c>
      <c r="G1023" s="1" t="s">
        <v>1940</v>
      </c>
      <c r="H1023" s="1">
        <v>6</v>
      </c>
      <c r="I1023" s="1">
        <v>1</v>
      </c>
      <c r="J1023" s="1">
        <v>0</v>
      </c>
      <c r="K1023" s="1">
        <v>0</v>
      </c>
      <c r="L1023" s="1" t="s">
        <v>19</v>
      </c>
      <c r="M1023">
        <f t="shared" si="45"/>
        <v>0</v>
      </c>
      <c r="N1023">
        <f>+Table2[[#This Row],[TOTAL_CANT_UTILIZADA]]/Table2[[#This Row],[TOTAL_SECCIONES]]</f>
        <v>0</v>
      </c>
      <c r="O1023">
        <f t="shared" si="46"/>
        <v>0.5</v>
      </c>
      <c r="P1023">
        <f t="shared" si="47"/>
        <v>0.5</v>
      </c>
    </row>
    <row r="1024" spans="1:16" hidden="1" x14ac:dyDescent="0.2">
      <c r="A1024" s="1" t="s">
        <v>12</v>
      </c>
      <c r="B1024" s="1" t="s">
        <v>13</v>
      </c>
      <c r="C1024" s="1" t="s">
        <v>1995</v>
      </c>
      <c r="D1024" s="1" t="s">
        <v>1996</v>
      </c>
      <c r="E1024" s="1" t="s">
        <v>1940</v>
      </c>
      <c r="F1024" s="1" t="s">
        <v>50</v>
      </c>
      <c r="G1024" s="1" t="s">
        <v>1940</v>
      </c>
      <c r="H1024" s="1">
        <v>3</v>
      </c>
      <c r="I1024" s="1">
        <v>1</v>
      </c>
      <c r="J1024" s="1">
        <v>10</v>
      </c>
      <c r="K1024" s="1">
        <v>10</v>
      </c>
      <c r="L1024" s="1" t="s">
        <v>25</v>
      </c>
      <c r="M1024">
        <f t="shared" si="45"/>
        <v>30</v>
      </c>
      <c r="N1024">
        <f>+Table2[[#This Row],[TOTAL_CANT_UTILIZADA]]/Table2[[#This Row],[TOTAL_SECCIONES]]</f>
        <v>10</v>
      </c>
      <c r="O1024">
        <f t="shared" si="46"/>
        <v>0.25</v>
      </c>
      <c r="P1024">
        <f t="shared" si="47"/>
        <v>0.25</v>
      </c>
    </row>
    <row r="1025" spans="1:16" hidden="1" x14ac:dyDescent="0.2">
      <c r="A1025" s="1" t="s">
        <v>12</v>
      </c>
      <c r="B1025" s="1" t="s">
        <v>13</v>
      </c>
      <c r="C1025" s="1" t="s">
        <v>1997</v>
      </c>
      <c r="D1025" s="1" t="s">
        <v>1998</v>
      </c>
      <c r="E1025" s="1" t="s">
        <v>1940</v>
      </c>
      <c r="F1025" s="1" t="s">
        <v>50</v>
      </c>
      <c r="G1025" s="1" t="s">
        <v>1940</v>
      </c>
      <c r="H1025" s="1">
        <v>6</v>
      </c>
      <c r="I1025" s="1">
        <v>1</v>
      </c>
      <c r="J1025" s="1">
        <v>1</v>
      </c>
      <c r="K1025" s="1">
        <v>1</v>
      </c>
      <c r="L1025" s="1" t="s">
        <v>19</v>
      </c>
      <c r="M1025">
        <f t="shared" si="45"/>
        <v>6</v>
      </c>
      <c r="N1025">
        <f>+Table2[[#This Row],[TOTAL_CANT_UTILIZADA]]/Table2[[#This Row],[TOTAL_SECCIONES]]</f>
        <v>1</v>
      </c>
      <c r="O1025">
        <f t="shared" si="46"/>
        <v>0.5</v>
      </c>
      <c r="P1025">
        <f t="shared" si="47"/>
        <v>0.5</v>
      </c>
    </row>
    <row r="1026" spans="1:16" hidden="1" x14ac:dyDescent="0.2">
      <c r="A1026" s="1" t="s">
        <v>12</v>
      </c>
      <c r="B1026" s="1" t="s">
        <v>13</v>
      </c>
      <c r="C1026" s="1" t="s">
        <v>1999</v>
      </c>
      <c r="D1026" s="1" t="s">
        <v>2000</v>
      </c>
      <c r="E1026" s="1" t="s">
        <v>2001</v>
      </c>
      <c r="F1026" s="1" t="s">
        <v>17</v>
      </c>
      <c r="G1026" s="1" t="s">
        <v>2002</v>
      </c>
      <c r="H1026" s="1">
        <v>1</v>
      </c>
      <c r="I1026" s="1">
        <v>2</v>
      </c>
      <c r="J1026" s="1">
        <v>50</v>
      </c>
      <c r="K1026" s="1">
        <v>42</v>
      </c>
      <c r="L1026" s="1" t="s">
        <v>25</v>
      </c>
      <c r="M1026">
        <f t="shared" si="45"/>
        <v>42</v>
      </c>
      <c r="N1026">
        <f>+Table2[[#This Row],[TOTAL_CANT_UTILIZADA]]/Table2[[#This Row],[TOTAL_SECCIONES]]</f>
        <v>21</v>
      </c>
      <c r="O1026">
        <f t="shared" si="46"/>
        <v>8.3333333333333329E-2</v>
      </c>
      <c r="P1026">
        <f t="shared" si="47"/>
        <v>0.16666666666666666</v>
      </c>
    </row>
    <row r="1027" spans="1:16" hidden="1" x14ac:dyDescent="0.2">
      <c r="A1027" s="1" t="s">
        <v>12</v>
      </c>
      <c r="B1027" s="1" t="s">
        <v>13</v>
      </c>
      <c r="C1027" s="1" t="s">
        <v>2003</v>
      </c>
      <c r="D1027" s="1" t="s">
        <v>2004</v>
      </c>
      <c r="E1027" s="1" t="s">
        <v>2001</v>
      </c>
      <c r="F1027" s="1" t="s">
        <v>17</v>
      </c>
      <c r="G1027" s="1" t="s">
        <v>2002</v>
      </c>
      <c r="H1027" s="1">
        <v>0</v>
      </c>
      <c r="I1027" s="1">
        <v>2</v>
      </c>
      <c r="J1027" s="1">
        <v>6</v>
      </c>
      <c r="K1027" s="1">
        <v>6</v>
      </c>
      <c r="L1027" s="1" t="s">
        <v>19</v>
      </c>
      <c r="M1027">
        <f t="shared" ref="M1027:M1057" si="48">+K1027*H1027</f>
        <v>0</v>
      </c>
      <c r="N1027">
        <f>+Table2[[#This Row],[TOTAL_CANT_UTILIZADA]]/Table2[[#This Row],[TOTAL_SECCIONES]]</f>
        <v>3</v>
      </c>
      <c r="O1027">
        <f t="shared" ref="O1027:O1057" si="49">+H1027/12</f>
        <v>0</v>
      </c>
      <c r="P1027">
        <f t="shared" ref="P1027:P1057" si="50">+O1027*I1027</f>
        <v>0</v>
      </c>
    </row>
    <row r="1028" spans="1:16" hidden="1" x14ac:dyDescent="0.2">
      <c r="A1028" s="1" t="s">
        <v>12</v>
      </c>
      <c r="B1028" s="1" t="s">
        <v>13</v>
      </c>
      <c r="C1028" s="1" t="s">
        <v>2005</v>
      </c>
      <c r="D1028" s="1" t="s">
        <v>2006</v>
      </c>
      <c r="E1028" s="1" t="s">
        <v>2001</v>
      </c>
      <c r="F1028" s="1" t="s">
        <v>17</v>
      </c>
      <c r="G1028" s="1" t="s">
        <v>2002</v>
      </c>
      <c r="H1028" s="1">
        <v>0</v>
      </c>
      <c r="I1028" s="1">
        <v>1</v>
      </c>
      <c r="J1028" s="1">
        <v>2</v>
      </c>
      <c r="K1028" s="1">
        <v>2</v>
      </c>
      <c r="L1028" s="1" t="s">
        <v>19</v>
      </c>
      <c r="M1028">
        <f t="shared" si="48"/>
        <v>0</v>
      </c>
      <c r="N1028">
        <f>+Table2[[#This Row],[TOTAL_CANT_UTILIZADA]]/Table2[[#This Row],[TOTAL_SECCIONES]]</f>
        <v>2</v>
      </c>
      <c r="O1028">
        <f t="shared" si="49"/>
        <v>0</v>
      </c>
      <c r="P1028">
        <f t="shared" si="50"/>
        <v>0</v>
      </c>
    </row>
    <row r="1029" spans="1:16" hidden="1" x14ac:dyDescent="0.2">
      <c r="A1029" s="1" t="s">
        <v>12</v>
      </c>
      <c r="B1029" s="1" t="s">
        <v>13</v>
      </c>
      <c r="C1029" s="1" t="s">
        <v>2007</v>
      </c>
      <c r="D1029" s="1" t="s">
        <v>2008</v>
      </c>
      <c r="E1029" s="1" t="s">
        <v>2001</v>
      </c>
      <c r="F1029" s="1" t="s">
        <v>50</v>
      </c>
      <c r="G1029" s="1" t="s">
        <v>2002</v>
      </c>
      <c r="H1029" s="1">
        <v>2</v>
      </c>
      <c r="I1029" s="1">
        <v>1</v>
      </c>
      <c r="J1029" s="1">
        <v>50</v>
      </c>
      <c r="K1029" s="1">
        <v>23</v>
      </c>
      <c r="L1029" s="1" t="s">
        <v>25</v>
      </c>
      <c r="M1029">
        <f t="shared" si="48"/>
        <v>46</v>
      </c>
      <c r="N1029">
        <f>+Table2[[#This Row],[TOTAL_CANT_UTILIZADA]]/Table2[[#This Row],[TOTAL_SECCIONES]]</f>
        <v>23</v>
      </c>
      <c r="O1029">
        <f t="shared" si="49"/>
        <v>0.16666666666666666</v>
      </c>
      <c r="P1029">
        <f t="shared" si="50"/>
        <v>0.16666666666666666</v>
      </c>
    </row>
    <row r="1030" spans="1:16" hidden="1" x14ac:dyDescent="0.2">
      <c r="A1030" s="1" t="s">
        <v>12</v>
      </c>
      <c r="B1030" s="1" t="s">
        <v>13</v>
      </c>
      <c r="C1030" s="1" t="s">
        <v>2009</v>
      </c>
      <c r="D1030" s="1" t="s">
        <v>2010</v>
      </c>
      <c r="E1030" s="1" t="s">
        <v>2001</v>
      </c>
      <c r="F1030" s="1" t="s">
        <v>50</v>
      </c>
      <c r="G1030" s="1" t="s">
        <v>2002</v>
      </c>
      <c r="H1030" s="1">
        <v>2</v>
      </c>
      <c r="I1030" s="1">
        <v>1</v>
      </c>
      <c r="J1030" s="1">
        <v>50</v>
      </c>
      <c r="K1030" s="1">
        <v>17</v>
      </c>
      <c r="L1030" s="1" t="s">
        <v>25</v>
      </c>
      <c r="M1030">
        <f t="shared" si="48"/>
        <v>34</v>
      </c>
      <c r="N1030">
        <f>+Table2[[#This Row],[TOTAL_CANT_UTILIZADA]]/Table2[[#This Row],[TOTAL_SECCIONES]]</f>
        <v>17</v>
      </c>
      <c r="O1030">
        <f t="shared" si="49"/>
        <v>0.16666666666666666</v>
      </c>
      <c r="P1030">
        <f t="shared" si="50"/>
        <v>0.16666666666666666</v>
      </c>
    </row>
    <row r="1031" spans="1:16" hidden="1" x14ac:dyDescent="0.2">
      <c r="A1031" s="1" t="s">
        <v>12</v>
      </c>
      <c r="B1031" s="1" t="s">
        <v>13</v>
      </c>
      <c r="C1031" s="1" t="s">
        <v>2011</v>
      </c>
      <c r="D1031" s="1" t="s">
        <v>2012</v>
      </c>
      <c r="E1031" s="1" t="s">
        <v>2001</v>
      </c>
      <c r="F1031" s="1" t="s">
        <v>50</v>
      </c>
      <c r="G1031" s="1" t="s">
        <v>2002</v>
      </c>
      <c r="H1031" s="1">
        <v>1</v>
      </c>
      <c r="I1031" s="1">
        <v>1</v>
      </c>
      <c r="J1031" s="1">
        <v>25</v>
      </c>
      <c r="K1031" s="1">
        <v>11</v>
      </c>
      <c r="L1031" s="1" t="s">
        <v>25</v>
      </c>
      <c r="M1031">
        <f t="shared" si="48"/>
        <v>11</v>
      </c>
      <c r="N1031">
        <f>+Table2[[#This Row],[TOTAL_CANT_UTILIZADA]]/Table2[[#This Row],[TOTAL_SECCIONES]]</f>
        <v>11</v>
      </c>
      <c r="O1031">
        <f t="shared" si="49"/>
        <v>8.3333333333333329E-2</v>
      </c>
      <c r="P1031">
        <f t="shared" si="50"/>
        <v>8.3333333333333329E-2</v>
      </c>
    </row>
    <row r="1032" spans="1:16" hidden="1" x14ac:dyDescent="0.2">
      <c r="A1032" s="1" t="s">
        <v>12</v>
      </c>
      <c r="B1032" s="1" t="s">
        <v>13</v>
      </c>
      <c r="C1032" s="1" t="s">
        <v>2013</v>
      </c>
      <c r="D1032" s="1" t="s">
        <v>2014</v>
      </c>
      <c r="E1032" s="1" t="s">
        <v>2001</v>
      </c>
      <c r="F1032" s="1" t="s">
        <v>50</v>
      </c>
      <c r="G1032" s="1" t="s">
        <v>2002</v>
      </c>
      <c r="H1032" s="1">
        <v>1</v>
      </c>
      <c r="I1032" s="1">
        <v>1</v>
      </c>
      <c r="J1032" s="1">
        <v>25</v>
      </c>
      <c r="K1032" s="1">
        <v>6</v>
      </c>
      <c r="L1032" s="1" t="s">
        <v>25</v>
      </c>
      <c r="M1032">
        <f t="shared" si="48"/>
        <v>6</v>
      </c>
      <c r="N1032">
        <f>+Table2[[#This Row],[TOTAL_CANT_UTILIZADA]]/Table2[[#This Row],[TOTAL_SECCIONES]]</f>
        <v>6</v>
      </c>
      <c r="O1032">
        <f t="shared" si="49"/>
        <v>8.3333333333333329E-2</v>
      </c>
      <c r="P1032">
        <f t="shared" si="50"/>
        <v>8.3333333333333329E-2</v>
      </c>
    </row>
    <row r="1033" spans="1:16" hidden="1" x14ac:dyDescent="0.2">
      <c r="A1033" s="1" t="s">
        <v>12</v>
      </c>
      <c r="B1033" s="1" t="s">
        <v>13</v>
      </c>
      <c r="C1033" s="1" t="s">
        <v>2015</v>
      </c>
      <c r="D1033" s="1" t="s">
        <v>2016</v>
      </c>
      <c r="E1033" s="1" t="s">
        <v>2001</v>
      </c>
      <c r="F1033" s="1" t="s">
        <v>50</v>
      </c>
      <c r="G1033" s="1" t="s">
        <v>2002</v>
      </c>
      <c r="H1033" s="1">
        <v>2</v>
      </c>
      <c r="I1033" s="1">
        <v>1</v>
      </c>
      <c r="J1033" s="1">
        <v>25</v>
      </c>
      <c r="K1033" s="1">
        <v>6</v>
      </c>
      <c r="L1033" s="1" t="s">
        <v>25</v>
      </c>
      <c r="M1033">
        <f t="shared" si="48"/>
        <v>12</v>
      </c>
      <c r="N1033">
        <f>+Table2[[#This Row],[TOTAL_CANT_UTILIZADA]]/Table2[[#This Row],[TOTAL_SECCIONES]]</f>
        <v>6</v>
      </c>
      <c r="O1033">
        <f t="shared" si="49"/>
        <v>0.16666666666666666</v>
      </c>
      <c r="P1033">
        <f t="shared" si="50"/>
        <v>0.16666666666666666</v>
      </c>
    </row>
    <row r="1034" spans="1:16" hidden="1" x14ac:dyDescent="0.2">
      <c r="A1034" s="1" t="s">
        <v>12</v>
      </c>
      <c r="B1034" s="1" t="s">
        <v>13</v>
      </c>
      <c r="C1034" s="1" t="s">
        <v>2017</v>
      </c>
      <c r="D1034" s="1" t="s">
        <v>2018</v>
      </c>
      <c r="E1034" s="1" t="s">
        <v>2001</v>
      </c>
      <c r="F1034" s="1" t="s">
        <v>50</v>
      </c>
      <c r="G1034" s="1" t="s">
        <v>2002</v>
      </c>
      <c r="H1034" s="1">
        <v>4</v>
      </c>
      <c r="I1034" s="1">
        <v>1</v>
      </c>
      <c r="J1034" s="1">
        <v>50</v>
      </c>
      <c r="K1034" s="1">
        <v>6</v>
      </c>
      <c r="L1034" s="1" t="s">
        <v>25</v>
      </c>
      <c r="M1034">
        <f t="shared" si="48"/>
        <v>24</v>
      </c>
      <c r="N1034">
        <f>+Table2[[#This Row],[TOTAL_CANT_UTILIZADA]]/Table2[[#This Row],[TOTAL_SECCIONES]]</f>
        <v>6</v>
      </c>
      <c r="O1034">
        <f t="shared" si="49"/>
        <v>0.33333333333333331</v>
      </c>
      <c r="P1034">
        <f t="shared" si="50"/>
        <v>0.33333333333333331</v>
      </c>
    </row>
    <row r="1035" spans="1:16" hidden="1" x14ac:dyDescent="0.2">
      <c r="A1035" s="1" t="s">
        <v>12</v>
      </c>
      <c r="B1035" s="1" t="s">
        <v>13</v>
      </c>
      <c r="C1035" s="1" t="s">
        <v>2019</v>
      </c>
      <c r="D1035" s="1" t="s">
        <v>2020</v>
      </c>
      <c r="E1035" s="1" t="s">
        <v>2001</v>
      </c>
      <c r="F1035" s="1" t="s">
        <v>50</v>
      </c>
      <c r="G1035" s="1" t="s">
        <v>2002</v>
      </c>
      <c r="H1035" s="1">
        <v>4</v>
      </c>
      <c r="I1035" s="1">
        <v>1</v>
      </c>
      <c r="J1035" s="1">
        <v>25</v>
      </c>
      <c r="K1035" s="1">
        <v>3</v>
      </c>
      <c r="L1035" s="1" t="s">
        <v>25</v>
      </c>
      <c r="M1035">
        <f t="shared" si="48"/>
        <v>12</v>
      </c>
      <c r="N1035">
        <f>+Table2[[#This Row],[TOTAL_CANT_UTILIZADA]]/Table2[[#This Row],[TOTAL_SECCIONES]]</f>
        <v>3</v>
      </c>
      <c r="O1035">
        <f t="shared" si="49"/>
        <v>0.33333333333333331</v>
      </c>
      <c r="P1035">
        <f t="shared" si="50"/>
        <v>0.33333333333333331</v>
      </c>
    </row>
    <row r="1036" spans="1:16" hidden="1" x14ac:dyDescent="0.2">
      <c r="A1036" s="1" t="s">
        <v>12</v>
      </c>
      <c r="B1036" s="1" t="s">
        <v>13</v>
      </c>
      <c r="C1036" s="1" t="s">
        <v>2021</v>
      </c>
      <c r="D1036" s="1" t="s">
        <v>2022</v>
      </c>
      <c r="E1036" s="1" t="s">
        <v>2001</v>
      </c>
      <c r="F1036" s="1" t="s">
        <v>50</v>
      </c>
      <c r="G1036" s="1" t="s">
        <v>2002</v>
      </c>
      <c r="H1036" s="1">
        <v>4</v>
      </c>
      <c r="I1036" s="1">
        <v>1</v>
      </c>
      <c r="J1036" s="1">
        <v>25</v>
      </c>
      <c r="K1036" s="1">
        <v>0</v>
      </c>
      <c r="L1036" s="1" t="s">
        <v>65</v>
      </c>
      <c r="M1036">
        <f t="shared" si="48"/>
        <v>0</v>
      </c>
      <c r="N1036">
        <f>+Table2[[#This Row],[TOTAL_CANT_UTILIZADA]]/Table2[[#This Row],[TOTAL_SECCIONES]]</f>
        <v>0</v>
      </c>
      <c r="O1036">
        <f t="shared" si="49"/>
        <v>0.33333333333333331</v>
      </c>
      <c r="P1036">
        <f t="shared" si="50"/>
        <v>0.33333333333333331</v>
      </c>
    </row>
    <row r="1037" spans="1:16" hidden="1" x14ac:dyDescent="0.2">
      <c r="A1037" s="1" t="s">
        <v>12</v>
      </c>
      <c r="B1037" s="1" t="s">
        <v>13</v>
      </c>
      <c r="C1037" s="1" t="s">
        <v>2023</v>
      </c>
      <c r="D1037" s="1" t="s">
        <v>2024</v>
      </c>
      <c r="E1037" s="1" t="s">
        <v>2001</v>
      </c>
      <c r="F1037" s="1" t="s">
        <v>50</v>
      </c>
      <c r="G1037" s="1" t="s">
        <v>2002</v>
      </c>
      <c r="H1037" s="1">
        <v>2</v>
      </c>
      <c r="I1037" s="1">
        <v>1</v>
      </c>
      <c r="J1037" s="1">
        <v>25</v>
      </c>
      <c r="K1037" s="1">
        <v>1</v>
      </c>
      <c r="L1037" s="1" t="s">
        <v>25</v>
      </c>
      <c r="M1037">
        <f t="shared" si="48"/>
        <v>2</v>
      </c>
      <c r="N1037">
        <f>+Table2[[#This Row],[TOTAL_CANT_UTILIZADA]]/Table2[[#This Row],[TOTAL_SECCIONES]]</f>
        <v>1</v>
      </c>
      <c r="O1037">
        <f t="shared" si="49"/>
        <v>0.16666666666666666</v>
      </c>
      <c r="P1037">
        <f t="shared" si="50"/>
        <v>0.16666666666666666</v>
      </c>
    </row>
    <row r="1038" spans="1:16" hidden="1" x14ac:dyDescent="0.2">
      <c r="A1038" s="1" t="s">
        <v>12</v>
      </c>
      <c r="B1038" s="1" t="s">
        <v>13</v>
      </c>
      <c r="C1038" s="1" t="s">
        <v>2025</v>
      </c>
      <c r="D1038" s="1" t="s">
        <v>2026</v>
      </c>
      <c r="E1038" s="1" t="s">
        <v>2001</v>
      </c>
      <c r="F1038" s="1" t="s">
        <v>50</v>
      </c>
      <c r="G1038" s="1" t="s">
        <v>2002</v>
      </c>
      <c r="H1038" s="1">
        <v>2</v>
      </c>
      <c r="I1038" s="1">
        <v>2</v>
      </c>
      <c r="J1038" s="1">
        <v>24</v>
      </c>
      <c r="K1038" s="1">
        <v>21</v>
      </c>
      <c r="L1038" s="1" t="s">
        <v>25</v>
      </c>
      <c r="M1038">
        <f t="shared" si="48"/>
        <v>42</v>
      </c>
      <c r="N1038">
        <f>+Table2[[#This Row],[TOTAL_CANT_UTILIZADA]]/Table2[[#This Row],[TOTAL_SECCIONES]]</f>
        <v>10.5</v>
      </c>
      <c r="O1038">
        <f t="shared" si="49"/>
        <v>0.16666666666666666</v>
      </c>
      <c r="P1038">
        <f t="shared" si="50"/>
        <v>0.33333333333333331</v>
      </c>
    </row>
    <row r="1039" spans="1:16" hidden="1" x14ac:dyDescent="0.2">
      <c r="A1039" s="1" t="s">
        <v>12</v>
      </c>
      <c r="B1039" s="1" t="s">
        <v>13</v>
      </c>
      <c r="C1039" s="1" t="s">
        <v>2027</v>
      </c>
      <c r="D1039" s="1" t="s">
        <v>2028</v>
      </c>
      <c r="E1039" s="1" t="s">
        <v>2001</v>
      </c>
      <c r="F1039" s="1" t="s">
        <v>50</v>
      </c>
      <c r="G1039" s="1" t="s">
        <v>2002</v>
      </c>
      <c r="H1039" s="1">
        <v>2</v>
      </c>
      <c r="I1039" s="1">
        <v>1</v>
      </c>
      <c r="J1039" s="1">
        <v>13</v>
      </c>
      <c r="K1039" s="1">
        <v>13</v>
      </c>
      <c r="L1039" s="1" t="s">
        <v>25</v>
      </c>
      <c r="M1039">
        <f t="shared" si="48"/>
        <v>26</v>
      </c>
      <c r="N1039">
        <f>+Table2[[#This Row],[TOTAL_CANT_UTILIZADA]]/Table2[[#This Row],[TOTAL_SECCIONES]]</f>
        <v>13</v>
      </c>
      <c r="O1039">
        <f t="shared" si="49"/>
        <v>0.16666666666666666</v>
      </c>
      <c r="P1039">
        <f t="shared" si="50"/>
        <v>0.16666666666666666</v>
      </c>
    </row>
    <row r="1040" spans="1:16" hidden="1" x14ac:dyDescent="0.2">
      <c r="A1040" s="1" t="s">
        <v>12</v>
      </c>
      <c r="B1040" s="1" t="s">
        <v>13</v>
      </c>
      <c r="C1040" s="1" t="s">
        <v>2029</v>
      </c>
      <c r="D1040" s="1" t="s">
        <v>2030</v>
      </c>
      <c r="E1040" s="1" t="s">
        <v>2001</v>
      </c>
      <c r="F1040" s="1" t="s">
        <v>50</v>
      </c>
      <c r="G1040" s="1" t="s">
        <v>2002</v>
      </c>
      <c r="H1040" s="1">
        <v>4</v>
      </c>
      <c r="I1040" s="1">
        <v>1</v>
      </c>
      <c r="J1040" s="1">
        <v>4</v>
      </c>
      <c r="K1040" s="1">
        <v>4</v>
      </c>
      <c r="L1040" s="1" t="s">
        <v>25</v>
      </c>
      <c r="M1040">
        <f t="shared" si="48"/>
        <v>16</v>
      </c>
      <c r="N1040">
        <f>+Table2[[#This Row],[TOTAL_CANT_UTILIZADA]]/Table2[[#This Row],[TOTAL_SECCIONES]]</f>
        <v>4</v>
      </c>
      <c r="O1040">
        <f t="shared" si="49"/>
        <v>0.33333333333333331</v>
      </c>
      <c r="P1040">
        <f t="shared" si="50"/>
        <v>0.33333333333333331</v>
      </c>
    </row>
    <row r="1041" spans="1:16" hidden="1" x14ac:dyDescent="0.2">
      <c r="A1041" s="1" t="s">
        <v>12</v>
      </c>
      <c r="B1041" s="1" t="s">
        <v>13</v>
      </c>
      <c r="C1041" s="1" t="s">
        <v>2031</v>
      </c>
      <c r="D1041" s="1" t="s">
        <v>2032</v>
      </c>
      <c r="E1041" s="1" t="s">
        <v>2001</v>
      </c>
      <c r="F1041" s="1" t="s">
        <v>50</v>
      </c>
      <c r="G1041" s="1" t="s">
        <v>2002</v>
      </c>
      <c r="H1041" s="1">
        <v>4</v>
      </c>
      <c r="I1041" s="1">
        <v>1</v>
      </c>
      <c r="J1041" s="1">
        <v>6</v>
      </c>
      <c r="K1041" s="1">
        <v>6</v>
      </c>
      <c r="L1041" s="1" t="s">
        <v>25</v>
      </c>
      <c r="M1041">
        <f t="shared" si="48"/>
        <v>24</v>
      </c>
      <c r="N1041">
        <f>+Table2[[#This Row],[TOTAL_CANT_UTILIZADA]]/Table2[[#This Row],[TOTAL_SECCIONES]]</f>
        <v>6</v>
      </c>
      <c r="O1041">
        <f t="shared" si="49"/>
        <v>0.33333333333333331</v>
      </c>
      <c r="P1041">
        <f t="shared" si="50"/>
        <v>0.33333333333333331</v>
      </c>
    </row>
    <row r="1042" spans="1:16" hidden="1" x14ac:dyDescent="0.2">
      <c r="A1042" s="1" t="s">
        <v>12</v>
      </c>
      <c r="B1042" s="1" t="s">
        <v>13</v>
      </c>
      <c r="C1042" s="1" t="s">
        <v>2033</v>
      </c>
      <c r="D1042" s="1" t="s">
        <v>2034</v>
      </c>
      <c r="E1042" s="1" t="s">
        <v>2001</v>
      </c>
      <c r="F1042" s="1" t="s">
        <v>50</v>
      </c>
      <c r="G1042" s="1" t="s">
        <v>2002</v>
      </c>
      <c r="H1042" s="1">
        <v>3</v>
      </c>
      <c r="I1042" s="1">
        <v>3</v>
      </c>
      <c r="J1042" s="1">
        <v>48</v>
      </c>
      <c r="K1042" s="1">
        <v>31</v>
      </c>
      <c r="L1042" s="1" t="s">
        <v>25</v>
      </c>
      <c r="M1042">
        <f t="shared" si="48"/>
        <v>93</v>
      </c>
      <c r="N1042">
        <f>+Table2[[#This Row],[TOTAL_CANT_UTILIZADA]]/Table2[[#This Row],[TOTAL_SECCIONES]]</f>
        <v>10.333333333333334</v>
      </c>
      <c r="O1042">
        <f t="shared" si="49"/>
        <v>0.25</v>
      </c>
      <c r="P1042">
        <f t="shared" si="50"/>
        <v>0.75</v>
      </c>
    </row>
    <row r="1043" spans="1:16" hidden="1" x14ac:dyDescent="0.2">
      <c r="A1043" s="1" t="s">
        <v>12</v>
      </c>
      <c r="B1043" s="1" t="s">
        <v>13</v>
      </c>
      <c r="C1043" s="1" t="s">
        <v>2035</v>
      </c>
      <c r="D1043" s="1" t="s">
        <v>2036</v>
      </c>
      <c r="E1043" s="1" t="s">
        <v>2001</v>
      </c>
      <c r="F1043" s="1" t="s">
        <v>50</v>
      </c>
      <c r="G1043" s="1" t="s">
        <v>2002</v>
      </c>
      <c r="H1043" s="1">
        <v>0</v>
      </c>
      <c r="I1043" s="1">
        <v>4</v>
      </c>
      <c r="J1043" s="1">
        <v>85</v>
      </c>
      <c r="K1043" s="1">
        <v>78</v>
      </c>
      <c r="L1043" s="1" t="s">
        <v>25</v>
      </c>
      <c r="M1043">
        <f t="shared" si="48"/>
        <v>0</v>
      </c>
      <c r="N1043">
        <f>+Table2[[#This Row],[TOTAL_CANT_UTILIZADA]]/Table2[[#This Row],[TOTAL_SECCIONES]]</f>
        <v>19.5</v>
      </c>
      <c r="O1043">
        <f t="shared" si="49"/>
        <v>0</v>
      </c>
      <c r="P1043">
        <f t="shared" si="50"/>
        <v>0</v>
      </c>
    </row>
    <row r="1044" spans="1:16" hidden="1" x14ac:dyDescent="0.2">
      <c r="A1044" s="1" t="s">
        <v>12</v>
      </c>
      <c r="B1044" s="1" t="s">
        <v>13</v>
      </c>
      <c r="C1044" s="1" t="s">
        <v>2037</v>
      </c>
      <c r="D1044" s="1" t="s">
        <v>2038</v>
      </c>
      <c r="E1044" s="1" t="s">
        <v>2001</v>
      </c>
      <c r="F1044" s="1" t="s">
        <v>50</v>
      </c>
      <c r="G1044" s="1" t="s">
        <v>2002</v>
      </c>
      <c r="H1044" s="1">
        <v>0</v>
      </c>
      <c r="I1044" s="1">
        <v>5</v>
      </c>
      <c r="J1044" s="1">
        <v>110</v>
      </c>
      <c r="K1044" s="1">
        <v>57</v>
      </c>
      <c r="L1044" s="1" t="s">
        <v>274</v>
      </c>
      <c r="M1044">
        <f t="shared" si="48"/>
        <v>0</v>
      </c>
      <c r="N1044">
        <f>+Table2[[#This Row],[TOTAL_CANT_UTILIZADA]]/Table2[[#This Row],[TOTAL_SECCIONES]]</f>
        <v>11.4</v>
      </c>
      <c r="O1044">
        <f t="shared" si="49"/>
        <v>0</v>
      </c>
      <c r="P1044">
        <f t="shared" si="50"/>
        <v>0</v>
      </c>
    </row>
    <row r="1045" spans="1:16" hidden="1" x14ac:dyDescent="0.2">
      <c r="A1045" s="1" t="s">
        <v>12</v>
      </c>
      <c r="B1045" s="1" t="s">
        <v>13</v>
      </c>
      <c r="C1045" s="1" t="s">
        <v>2039</v>
      </c>
      <c r="D1045" s="1" t="s">
        <v>2040</v>
      </c>
      <c r="E1045" s="1" t="s">
        <v>2001</v>
      </c>
      <c r="F1045" s="1" t="s">
        <v>50</v>
      </c>
      <c r="G1045" s="1" t="s">
        <v>2002</v>
      </c>
      <c r="H1045" s="1">
        <v>9</v>
      </c>
      <c r="I1045" s="1">
        <v>1</v>
      </c>
      <c r="J1045" s="1">
        <v>5</v>
      </c>
      <c r="K1045" s="1">
        <v>5</v>
      </c>
      <c r="L1045" s="1" t="s">
        <v>19</v>
      </c>
      <c r="M1045">
        <f t="shared" si="48"/>
        <v>45</v>
      </c>
      <c r="N1045">
        <f>+Table2[[#This Row],[TOTAL_CANT_UTILIZADA]]/Table2[[#This Row],[TOTAL_SECCIONES]]</f>
        <v>5</v>
      </c>
      <c r="O1045">
        <f t="shared" si="49"/>
        <v>0.75</v>
      </c>
      <c r="P1045">
        <f t="shared" si="50"/>
        <v>0.75</v>
      </c>
    </row>
    <row r="1046" spans="1:16" hidden="1" x14ac:dyDescent="0.2">
      <c r="A1046" s="1" t="s">
        <v>12</v>
      </c>
      <c r="B1046" s="1" t="s">
        <v>13</v>
      </c>
      <c r="C1046" s="1" t="s">
        <v>2041</v>
      </c>
      <c r="D1046" s="1" t="s">
        <v>2042</v>
      </c>
      <c r="E1046" s="1" t="s">
        <v>2001</v>
      </c>
      <c r="F1046" s="1" t="s">
        <v>50</v>
      </c>
      <c r="G1046" s="1" t="s">
        <v>2002</v>
      </c>
      <c r="H1046" s="1">
        <v>3</v>
      </c>
      <c r="I1046" s="1">
        <v>1</v>
      </c>
      <c r="J1046" s="1">
        <v>5</v>
      </c>
      <c r="K1046" s="1">
        <v>5</v>
      </c>
      <c r="L1046" s="1" t="s">
        <v>25</v>
      </c>
      <c r="M1046">
        <f t="shared" si="48"/>
        <v>15</v>
      </c>
      <c r="N1046">
        <f>+Table2[[#This Row],[TOTAL_CANT_UTILIZADA]]/Table2[[#This Row],[TOTAL_SECCIONES]]</f>
        <v>5</v>
      </c>
      <c r="O1046">
        <f t="shared" si="49"/>
        <v>0.25</v>
      </c>
      <c r="P1046">
        <f t="shared" si="50"/>
        <v>0.25</v>
      </c>
    </row>
    <row r="1047" spans="1:16" hidden="1" x14ac:dyDescent="0.2">
      <c r="A1047" s="1" t="s">
        <v>12</v>
      </c>
      <c r="B1047" s="1" t="s">
        <v>13</v>
      </c>
      <c r="C1047" s="1" t="s">
        <v>2043</v>
      </c>
      <c r="D1047" s="1" t="s">
        <v>2006</v>
      </c>
      <c r="E1047" s="1" t="s">
        <v>2001</v>
      </c>
      <c r="F1047" s="1" t="s">
        <v>50</v>
      </c>
      <c r="G1047" s="1" t="s">
        <v>2002</v>
      </c>
      <c r="H1047" s="1">
        <v>0</v>
      </c>
      <c r="I1047" s="1">
        <v>11</v>
      </c>
      <c r="J1047" s="1">
        <v>99</v>
      </c>
      <c r="K1047" s="1">
        <v>45</v>
      </c>
      <c r="L1047" s="1" t="s">
        <v>19</v>
      </c>
      <c r="M1047">
        <f t="shared" si="48"/>
        <v>0</v>
      </c>
      <c r="N1047">
        <f>+Table2[[#This Row],[TOTAL_CANT_UTILIZADA]]/Table2[[#This Row],[TOTAL_SECCIONES]]</f>
        <v>4.0909090909090908</v>
      </c>
      <c r="O1047">
        <f t="shared" si="49"/>
        <v>0</v>
      </c>
      <c r="P1047">
        <f t="shared" si="50"/>
        <v>0</v>
      </c>
    </row>
    <row r="1048" spans="1:16" hidden="1" x14ac:dyDescent="0.2">
      <c r="A1048" s="1" t="s">
        <v>12</v>
      </c>
      <c r="B1048" s="1" t="s">
        <v>13</v>
      </c>
      <c r="C1048" s="1" t="s">
        <v>2044</v>
      </c>
      <c r="D1048" s="1" t="s">
        <v>2045</v>
      </c>
      <c r="E1048" s="1" t="s">
        <v>2001</v>
      </c>
      <c r="F1048" s="1" t="s">
        <v>50</v>
      </c>
      <c r="G1048" s="1" t="s">
        <v>2002</v>
      </c>
      <c r="H1048" s="1">
        <v>0</v>
      </c>
      <c r="I1048" s="1">
        <v>8</v>
      </c>
      <c r="J1048" s="1">
        <v>269</v>
      </c>
      <c r="K1048" s="1">
        <v>254</v>
      </c>
      <c r="L1048" s="1" t="s">
        <v>25</v>
      </c>
      <c r="M1048">
        <f t="shared" si="48"/>
        <v>0</v>
      </c>
      <c r="N1048">
        <f>+Table2[[#This Row],[TOTAL_CANT_UTILIZADA]]/Table2[[#This Row],[TOTAL_SECCIONES]]</f>
        <v>31.75</v>
      </c>
      <c r="O1048">
        <f t="shared" si="49"/>
        <v>0</v>
      </c>
      <c r="P1048">
        <f t="shared" si="50"/>
        <v>0</v>
      </c>
    </row>
    <row r="1049" spans="1:16" hidden="1" x14ac:dyDescent="0.2">
      <c r="A1049" s="1" t="s">
        <v>12</v>
      </c>
      <c r="B1049" s="1" t="s">
        <v>13</v>
      </c>
      <c r="C1049" s="1" t="s">
        <v>2046</v>
      </c>
      <c r="D1049" s="1" t="s">
        <v>2045</v>
      </c>
      <c r="E1049" s="1" t="s">
        <v>2001</v>
      </c>
      <c r="F1049" s="1" t="s">
        <v>50</v>
      </c>
      <c r="G1049" s="1" t="s">
        <v>2002</v>
      </c>
      <c r="H1049" s="1">
        <v>0</v>
      </c>
      <c r="I1049" s="1">
        <v>7</v>
      </c>
      <c r="J1049" s="1">
        <v>222</v>
      </c>
      <c r="K1049" s="1">
        <v>181</v>
      </c>
      <c r="L1049" s="1" t="s">
        <v>25</v>
      </c>
      <c r="M1049">
        <f t="shared" si="48"/>
        <v>0</v>
      </c>
      <c r="N1049">
        <f>+Table2[[#This Row],[TOTAL_CANT_UTILIZADA]]/Table2[[#This Row],[TOTAL_SECCIONES]]</f>
        <v>25.857142857142858</v>
      </c>
      <c r="O1049">
        <f t="shared" si="49"/>
        <v>0</v>
      </c>
      <c r="P1049">
        <f t="shared" si="50"/>
        <v>0</v>
      </c>
    </row>
    <row r="1050" spans="1:16" hidden="1" x14ac:dyDescent="0.2">
      <c r="A1050" s="1" t="s">
        <v>12</v>
      </c>
      <c r="B1050" s="1" t="s">
        <v>13</v>
      </c>
      <c r="C1050" s="1" t="s">
        <v>2047</v>
      </c>
      <c r="D1050" s="1" t="s">
        <v>2045</v>
      </c>
      <c r="E1050" s="1" t="s">
        <v>2001</v>
      </c>
      <c r="F1050" s="1" t="s">
        <v>50</v>
      </c>
      <c r="G1050" s="1" t="s">
        <v>2002</v>
      </c>
      <c r="H1050" s="1">
        <v>0</v>
      </c>
      <c r="I1050" s="1">
        <v>17</v>
      </c>
      <c r="J1050" s="1">
        <v>851</v>
      </c>
      <c r="K1050" s="1">
        <v>755</v>
      </c>
      <c r="L1050" s="1" t="s">
        <v>25</v>
      </c>
      <c r="M1050">
        <f t="shared" si="48"/>
        <v>0</v>
      </c>
      <c r="N1050">
        <f>+Table2[[#This Row],[TOTAL_CANT_UTILIZADA]]/Table2[[#This Row],[TOTAL_SECCIONES]]</f>
        <v>44.411764705882355</v>
      </c>
      <c r="O1050">
        <f t="shared" si="49"/>
        <v>0</v>
      </c>
      <c r="P1050">
        <f t="shared" si="50"/>
        <v>0</v>
      </c>
    </row>
    <row r="1051" spans="1:16" hidden="1" x14ac:dyDescent="0.2">
      <c r="A1051" s="1" t="s">
        <v>12</v>
      </c>
      <c r="B1051" s="1" t="s">
        <v>13</v>
      </c>
      <c r="C1051" s="1" t="s">
        <v>2048</v>
      </c>
      <c r="D1051" s="1" t="s">
        <v>2045</v>
      </c>
      <c r="E1051" s="1" t="s">
        <v>2001</v>
      </c>
      <c r="F1051" s="1" t="s">
        <v>50</v>
      </c>
      <c r="G1051" s="1" t="s">
        <v>2002</v>
      </c>
      <c r="H1051" s="1">
        <v>0</v>
      </c>
      <c r="I1051" s="1">
        <v>12</v>
      </c>
      <c r="J1051" s="1">
        <v>402</v>
      </c>
      <c r="K1051" s="1">
        <v>351</v>
      </c>
      <c r="L1051" s="1" t="s">
        <v>25</v>
      </c>
      <c r="M1051">
        <f t="shared" si="48"/>
        <v>0</v>
      </c>
      <c r="N1051">
        <f>+Table2[[#This Row],[TOTAL_CANT_UTILIZADA]]/Table2[[#This Row],[TOTAL_SECCIONES]]</f>
        <v>29.25</v>
      </c>
      <c r="O1051">
        <f t="shared" si="49"/>
        <v>0</v>
      </c>
      <c r="P1051">
        <f t="shared" si="50"/>
        <v>0</v>
      </c>
    </row>
    <row r="1052" spans="1:16" hidden="1" x14ac:dyDescent="0.2">
      <c r="A1052" s="1" t="s">
        <v>12</v>
      </c>
      <c r="B1052" s="1" t="s">
        <v>13</v>
      </c>
      <c r="C1052" s="1" t="s">
        <v>2049</v>
      </c>
      <c r="D1052" s="1" t="s">
        <v>2045</v>
      </c>
      <c r="E1052" s="1" t="s">
        <v>2001</v>
      </c>
      <c r="F1052" s="1" t="s">
        <v>50</v>
      </c>
      <c r="G1052" s="1" t="s">
        <v>2002</v>
      </c>
      <c r="H1052" s="1">
        <v>0</v>
      </c>
      <c r="I1052" s="1">
        <v>14</v>
      </c>
      <c r="J1052" s="1">
        <v>542</v>
      </c>
      <c r="K1052" s="1">
        <v>477</v>
      </c>
      <c r="L1052" s="1" t="s">
        <v>25</v>
      </c>
      <c r="M1052">
        <f t="shared" si="48"/>
        <v>0</v>
      </c>
      <c r="N1052">
        <f>+Table2[[#This Row],[TOTAL_CANT_UTILIZADA]]/Table2[[#This Row],[TOTAL_SECCIONES]]</f>
        <v>34.071428571428569</v>
      </c>
      <c r="O1052">
        <f t="shared" si="49"/>
        <v>0</v>
      </c>
      <c r="P1052">
        <f t="shared" si="50"/>
        <v>0</v>
      </c>
    </row>
    <row r="1053" spans="1:16" hidden="1" x14ac:dyDescent="0.2">
      <c r="A1053" s="1" t="s">
        <v>12</v>
      </c>
      <c r="B1053" s="1" t="s">
        <v>13</v>
      </c>
      <c r="C1053" s="1" t="s">
        <v>2050</v>
      </c>
      <c r="D1053" s="1" t="s">
        <v>2051</v>
      </c>
      <c r="E1053" s="1" t="s">
        <v>2001</v>
      </c>
      <c r="F1053" s="1" t="s">
        <v>50</v>
      </c>
      <c r="G1053" s="1" t="s">
        <v>2002</v>
      </c>
      <c r="H1053" s="1">
        <v>0</v>
      </c>
      <c r="I1053" s="1">
        <v>2</v>
      </c>
      <c r="J1053" s="1">
        <v>50</v>
      </c>
      <c r="K1053" s="1">
        <v>24</v>
      </c>
      <c r="L1053" s="1" t="s">
        <v>19</v>
      </c>
      <c r="M1053">
        <f t="shared" si="48"/>
        <v>0</v>
      </c>
      <c r="N1053">
        <f>+Table2[[#This Row],[TOTAL_CANT_UTILIZADA]]/Table2[[#This Row],[TOTAL_SECCIONES]]</f>
        <v>12</v>
      </c>
      <c r="O1053">
        <f t="shared" si="49"/>
        <v>0</v>
      </c>
      <c r="P1053">
        <f t="shared" si="50"/>
        <v>0</v>
      </c>
    </row>
    <row r="1054" spans="1:16" hidden="1" x14ac:dyDescent="0.2">
      <c r="A1054" s="1" t="s">
        <v>12</v>
      </c>
      <c r="B1054" s="1" t="s">
        <v>13</v>
      </c>
      <c r="C1054" s="1" t="s">
        <v>2052</v>
      </c>
      <c r="D1054" s="1" t="s">
        <v>2053</v>
      </c>
      <c r="E1054" s="1" t="s">
        <v>2001</v>
      </c>
      <c r="F1054" s="1" t="s">
        <v>50</v>
      </c>
      <c r="G1054" s="1" t="s">
        <v>2002</v>
      </c>
      <c r="H1054" s="1">
        <v>0</v>
      </c>
      <c r="I1054" s="1">
        <v>1</v>
      </c>
      <c r="J1054" s="1">
        <v>25</v>
      </c>
      <c r="K1054" s="1">
        <v>1</v>
      </c>
      <c r="L1054" s="1" t="s">
        <v>19</v>
      </c>
      <c r="M1054">
        <f t="shared" si="48"/>
        <v>0</v>
      </c>
      <c r="N1054">
        <f>+Table2[[#This Row],[TOTAL_CANT_UTILIZADA]]/Table2[[#This Row],[TOTAL_SECCIONES]]</f>
        <v>1</v>
      </c>
      <c r="O1054">
        <f t="shared" si="49"/>
        <v>0</v>
      </c>
      <c r="P1054">
        <f t="shared" si="50"/>
        <v>0</v>
      </c>
    </row>
    <row r="1055" spans="1:16" hidden="1" x14ac:dyDescent="0.2">
      <c r="A1055" s="1" t="s">
        <v>12</v>
      </c>
      <c r="B1055" s="1" t="s">
        <v>13</v>
      </c>
      <c r="C1055" s="1" t="s">
        <v>2054</v>
      </c>
      <c r="D1055" s="1" t="s">
        <v>2055</v>
      </c>
      <c r="E1055" s="1" t="s">
        <v>2001</v>
      </c>
      <c r="F1055" s="1" t="s">
        <v>50</v>
      </c>
      <c r="G1055" s="1" t="s">
        <v>373</v>
      </c>
      <c r="H1055" s="1">
        <v>4</v>
      </c>
      <c r="I1055" s="1">
        <v>1</v>
      </c>
      <c r="J1055" s="1">
        <v>16</v>
      </c>
      <c r="K1055" s="1">
        <v>15</v>
      </c>
      <c r="L1055" s="1" t="s">
        <v>25</v>
      </c>
      <c r="M1055">
        <f t="shared" si="48"/>
        <v>60</v>
      </c>
      <c r="N1055">
        <f>+Table2[[#This Row],[TOTAL_CANT_UTILIZADA]]/Table2[[#This Row],[TOTAL_SECCIONES]]</f>
        <v>15</v>
      </c>
      <c r="O1055">
        <f t="shared" si="49"/>
        <v>0.33333333333333331</v>
      </c>
      <c r="P1055">
        <f t="shared" si="50"/>
        <v>0.33333333333333331</v>
      </c>
    </row>
    <row r="1056" spans="1:16" hidden="1" x14ac:dyDescent="0.2">
      <c r="A1056" s="1" t="s">
        <v>12</v>
      </c>
      <c r="B1056" s="1" t="s">
        <v>13</v>
      </c>
      <c r="C1056" s="1" t="s">
        <v>2056</v>
      </c>
      <c r="D1056" s="1" t="s">
        <v>2057</v>
      </c>
      <c r="E1056" s="1" t="s">
        <v>2001</v>
      </c>
      <c r="F1056" s="1" t="s">
        <v>50</v>
      </c>
      <c r="G1056" s="1" t="s">
        <v>373</v>
      </c>
      <c r="H1056" s="1">
        <v>3</v>
      </c>
      <c r="I1056" s="1">
        <v>3</v>
      </c>
      <c r="J1056" s="1">
        <v>15</v>
      </c>
      <c r="K1056" s="1">
        <v>15</v>
      </c>
      <c r="L1056" s="1" t="s">
        <v>25</v>
      </c>
      <c r="M1056">
        <f t="shared" si="48"/>
        <v>45</v>
      </c>
      <c r="N1056">
        <f>+Table2[[#This Row],[TOTAL_CANT_UTILIZADA]]/Table2[[#This Row],[TOTAL_SECCIONES]]</f>
        <v>5</v>
      </c>
      <c r="O1056">
        <f t="shared" si="49"/>
        <v>0.25</v>
      </c>
      <c r="P1056">
        <f t="shared" si="50"/>
        <v>0.75</v>
      </c>
    </row>
    <row r="1057" spans="1:16" hidden="1" x14ac:dyDescent="0.2">
      <c r="A1057" s="1" t="s">
        <v>12</v>
      </c>
      <c r="B1057" s="1" t="s">
        <v>13</v>
      </c>
      <c r="C1057" s="1" t="s">
        <v>2058</v>
      </c>
      <c r="D1057" s="1" t="s">
        <v>339</v>
      </c>
      <c r="E1057" s="1" t="s">
        <v>2001</v>
      </c>
      <c r="F1057" s="1" t="s">
        <v>50</v>
      </c>
      <c r="G1057" s="1" t="s">
        <v>373</v>
      </c>
      <c r="H1057" s="1">
        <v>0</v>
      </c>
      <c r="I1057" s="1">
        <v>1</v>
      </c>
      <c r="J1057" s="1">
        <v>15</v>
      </c>
      <c r="K1057" s="1">
        <v>0</v>
      </c>
      <c r="L1057" s="1" t="s">
        <v>25</v>
      </c>
      <c r="M1057">
        <f t="shared" si="48"/>
        <v>0</v>
      </c>
      <c r="N1057">
        <f>+Table2[[#This Row],[TOTAL_CANT_UTILIZADA]]/Table2[[#This Row],[TOTAL_SECCIONES]]</f>
        <v>0</v>
      </c>
      <c r="O1057">
        <f t="shared" si="49"/>
        <v>0</v>
      </c>
      <c r="P1057">
        <f t="shared" si="50"/>
        <v>0</v>
      </c>
    </row>
  </sheetData>
  <pageMargins left="0.75" right="0.75" top="1" bottom="1" header="0.5" footer="0.5"/>
  <headerFooter alignWithMargins="0">
    <oddHeader>&amp;A</oddHeader>
    <oddFooter>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SubGraduados</vt:lpstr>
      <vt:lpstr>Graduados</vt:lpstr>
      <vt:lpstr>Requerimientos Totales</vt:lpstr>
      <vt:lpstr>SOL_2346_A</vt:lpstr>
      <vt:lpstr>SOL_2346_A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DirectorOIIP</dc:creator>
  <cp:lastModifiedBy>DirectorOIIP</cp:lastModifiedBy>
  <dcterms:created xsi:type="dcterms:W3CDTF">2014-10-27T22:33:46Z</dcterms:created>
  <dcterms:modified xsi:type="dcterms:W3CDTF">2014-11-03T19:55:31Z</dcterms:modified>
</cp:coreProperties>
</file>