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3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4709"/>
  <workbookPr/>
  <bookViews>
    <workbookView xWindow="24080" yWindow="1340" windowWidth="24660" windowHeight="21900" activeTab="4"/>
  </bookViews>
  <sheets>
    <sheet name="S1 Diseño" sheetId="2" r:id="rId1"/>
    <sheet name="S2 Analisis" sheetId="1" r:id="rId2"/>
    <sheet name="S3 Auto-Evaluación" sheetId="3" r:id="rId3"/>
    <sheet name="S4 Reflexión PPT" sheetId="4" r:id="rId4"/>
    <sheet name="Dominio" sheetId="5" r:id="rId5"/>
  </sheets>
  <definedNames/>
  <calcPr calcId="14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<sst xmlns="http://schemas.openxmlformats.org/spreadsheetml/2006/main" count="61" uniqueCount="54">
  <si>
    <t>Estudiantes</t>
  </si>
  <si>
    <t>Puntuación</t>
  </si>
  <si>
    <t>Puntuación Pre</t>
  </si>
  <si>
    <t>Puntuación Post</t>
  </si>
  <si>
    <t>Tiempo (Dias)</t>
  </si>
  <si>
    <t>Estándar / Expectativa</t>
  </si>
  <si>
    <t>Evaluación</t>
  </si>
  <si>
    <t>Actividades                                           (incluye variedad de estrategias / técnicas de enseñanza)</t>
  </si>
  <si>
    <t>Ganancia</t>
  </si>
  <si>
    <t>Promedio Ganancia Grupo</t>
  </si>
  <si>
    <t>Objetivos</t>
  </si>
  <si>
    <t>Por ciento de estudiantes que lograron dominio</t>
  </si>
  <si>
    <t>Objetivo 1</t>
  </si>
  <si>
    <t>Objetivo 2...</t>
  </si>
  <si>
    <t>3. Discuta lo que podría hacer diferente o mejor en el futuro para mejorar el desempeño de sus estudiantes.</t>
  </si>
  <si>
    <t>Objetivo profesional</t>
  </si>
  <si>
    <t>Acción</t>
  </si>
  <si>
    <t>Fecha</t>
  </si>
  <si>
    <t>Nombre Egresado</t>
  </si>
  <si>
    <t>Nombre del Observador (Profesor)</t>
  </si>
  <si>
    <t>Nombre del Director</t>
  </si>
  <si>
    <t>Nombre escuela</t>
  </si>
  <si>
    <t>Fecha de observacion de clase</t>
  </si>
  <si>
    <t>Grado y Numero de grupo</t>
  </si>
  <si>
    <t>Tema</t>
  </si>
  <si>
    <t>Duracion de Clase</t>
  </si>
  <si>
    <t>Hora de la Clase</t>
  </si>
  <si>
    <t>Objetivos de Aprendizaje</t>
  </si>
  <si>
    <t xml:space="preserve">1. Hacer una narrativa donde indicas el objetivo de aprendizaje donde tus estudiantes fueron más exitosos. Provee dos o más posibles razones para este éxito. Considere sus objetivos, enseñanza y avaluó junto con las características de estudiantes y otros factores contextuales debajo de su control.   </t>
  </si>
  <si>
    <t>Items en Pre Prueba</t>
  </si>
  <si>
    <t>Items en Post Prueba</t>
  </si>
  <si>
    <t>Preguntas</t>
  </si>
  <si>
    <t>Yes</t>
  </si>
  <si>
    <t>No</t>
  </si>
  <si>
    <t>1. Modelo de Tabla para el Diseño de la Instrucción (añada las líneas que sea necesaria)</t>
  </si>
  <si>
    <t>2. Alineamiento entre objetivos y los items de pre y post prueba  (añada las líneas que sea necesaria)</t>
  </si>
  <si>
    <t xml:space="preserve">1) Pre-prueba de cada estudiante. Puede usar el mismo orden que usa en la lista de asistencia sin entrar los nombres de los estudiantes, solo la puntuación en la columna correspondiente  </t>
  </si>
  <si>
    <t>2) Post-prueba de cada estudiante. Puede usar el mismo orden que usa en la lista de asistencia sin entrar los nombres de los estudiantes, solo la puntuación en la columna correspondiente</t>
  </si>
  <si>
    <t>3) Comparativa - NO HAY QUE LLENAR. Esta tabla se re-llena automaticamente con los valores de las tablas de arriba</t>
  </si>
  <si>
    <t xml:space="preserve">Escriba los objetivos basados en la tabla de </t>
  </si>
  <si>
    <t>S1 Diseño: 2) Alineamiento entre objetivos y los items de pre y post prueba</t>
  </si>
  <si>
    <t xml:space="preserve">1) </t>
  </si>
  <si>
    <t>2)</t>
  </si>
  <si>
    <t>Se cumplio el objetivo: escribe si o no</t>
  </si>
  <si>
    <t>5) Plan de Desarrollo Profesional</t>
  </si>
  <si>
    <t xml:space="preserve">2. Basado en su experiencia, discuta áreas específicas en que el PPM-UPRM puede mejorar en su programa de preparación de maestros. Puede ofrecer sugerencias para el  mejoramiento de PPM.  </t>
  </si>
  <si>
    <t xml:space="preserve">2. El objetivo de aprendizaje donde sus estudiantes fueron menos exitosos.  Provea dos o más posibles razones para esta falta de éxito. Considere sus objetivos, enseñanza y avalúo junto con las características de estudiantes y otros factores contextuales su control. </t>
  </si>
  <si>
    <t>4. Describe al menos dos áreas en las que debe mejorar como maestro de acuerdo con tus experiencias e identifica dos acciones específicas que tomarías para mejorar tu desempeño profesional en esas áreas que identificaste.  Utiliza la siguiente tabla como modelo de un posible Plan de Desarrollo Profesional.</t>
  </si>
  <si>
    <t xml:space="preserve">1. Explique cómo su educación en PPM-UPRM  es pertinente a las responsabilidades actuales en el salón de clases. Puede discutir fortalezas específicas en su educación de PPM-UPRM y como ha ayudado su práctica de educador. </t>
  </si>
  <si>
    <t>TEMPLATE MATM</t>
  </si>
  <si>
    <t>% Objetivo</t>
  </si>
  <si>
    <t>% Pregunta</t>
  </si>
  <si>
    <t>Acumulado</t>
  </si>
  <si>
    <t># Correctas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</si>
</sst>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General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Calibri"/>
      <family val="2"/>
    </font>
    <font>
      <b/>
      <sz val="10.5"/>
      <color rgb="FF000000"/>
      <name val="+mn-cs"/>
      <family val="2"/>
    </font>
    <font>
      <b/>
      <sz val="11"/>
      <color rgb="FF000000"/>
      <name val="+mn-cs"/>
      <family val="2"/>
    </font>
    <font>
      <sz val="9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gray125">
        <bgColor rgb="FFDFDFDF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9" fillId="0" borderId="0" xfId="0" applyFont="1"/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</cellStyles>
  <dxfs count="19">
    <dxf>
      <font>
        <i val="0"/>
        <u val="none"/>
        <strike val="0"/>
        <sz val="12"/>
        <name val="Arial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color theme="1"/>
      </font>
    </dxf>
    <dxf>
      <font>
        <i val="0"/>
        <u val="none"/>
        <strike val="0"/>
        <sz val="12"/>
        <name val="Arial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color theme="1"/>
      </font>
      <numFmt numFmtId="177" formatCode="General"/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color theme="1"/>
      </font>
      <numFmt numFmtId="177" formatCode="General"/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color theme="1"/>
      </font>
      <numFmt numFmtId="177" formatCode="General"/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color theme="1"/>
      </font>
      <numFmt numFmtId="177" formatCode="General"/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color theme="1"/>
      </font>
    </dxf>
    <dxf>
      <font>
        <i val="0"/>
        <u val="none"/>
        <strike val="0"/>
        <sz val="12"/>
        <name val="Arial"/>
        <color theme="1"/>
      </font>
      <numFmt numFmtId="177" formatCode="General"/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color theme="1"/>
      </font>
    </dxf>
    <dxf>
      <font>
        <i val="0"/>
        <u val="none"/>
        <strike val="0"/>
        <sz val="12"/>
        <name val="Arial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color theme="1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Tabulación Pre-Prueba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Analisis'!$C$3</c:f>
              <c:strCache>
                <c:ptCount val="1"/>
                <c:pt idx="0">
                  <c:v>Puntuación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'S2 Analisis'!$C$4:$C$33</c:f>
              <c:numCache/>
            </c:numRef>
          </c:val>
        </c:ser>
        <c:overlap val="-24"/>
        <c:gapWidth val="100"/>
        <c:axId val="46101146"/>
        <c:axId val="12257131"/>
      </c:bar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bg1">
                <a:lumMod val="95000"/>
                <a:alpha val="54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2257131"/>
        <c:crosses val="autoZero"/>
        <c:auto val="1"/>
        <c:lblOffset val="100"/>
        <c:noMultiLvlLbl val="0"/>
      </c:catAx>
      <c:valAx>
        <c:axId val="12257131"/>
        <c:scaling>
          <c:orientation val="minMax"/>
          <c:max val="10"/>
        </c:scaling>
        <c:axPos val="l"/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610114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Tabulación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Post-Prueba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Analisis'!$C$37</c:f>
              <c:strCache>
                <c:ptCount val="1"/>
                <c:pt idx="0">
                  <c:v>Puntuación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'S2 Analisis'!$C$38:$C$68</c:f>
              <c:numCache/>
            </c:numRef>
          </c:val>
        </c:ser>
        <c:overlap val="-24"/>
        <c:gapWidth val="100"/>
        <c:axId val="43205316"/>
        <c:axId val="53303525"/>
      </c:barChart>
      <c:catAx>
        <c:axId val="43205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bg1">
                <a:lumMod val="95000"/>
                <a:alpha val="54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3303525"/>
        <c:crosses val="autoZero"/>
        <c:auto val="1"/>
        <c:lblOffset val="100"/>
        <c:noMultiLvlLbl val="0"/>
      </c:catAx>
      <c:valAx>
        <c:axId val="53303525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320531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Tabulación  Comparativa Pre y Post Prueba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Analisis'!$C$71</c:f>
              <c:strCache>
                <c:ptCount val="1"/>
                <c:pt idx="0">
                  <c:v>Puntuación Pre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'S2 Analisis'!$C$71:$C$101</c:f>
              <c:numCache/>
            </c:numRef>
          </c:val>
        </c:ser>
        <c:ser>
          <c:idx val="1"/>
          <c:order val="1"/>
          <c:tx>
            <c:strRef>
              <c:f>'S2 Analisis'!$D$71</c:f>
              <c:strCache>
                <c:ptCount val="1"/>
                <c:pt idx="0">
                  <c:v>Puntuación Post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'S2 Analisis'!$D$71:$D$101</c:f>
              <c:numCache/>
            </c:numRef>
          </c:val>
        </c:ser>
        <c:ser>
          <c:idx val="2"/>
          <c:order val="2"/>
          <c:tx>
            <c:strRef>
              <c:f>'S2 Analisis'!$E$71</c:f>
              <c:strCache>
                <c:ptCount val="1"/>
                <c:pt idx="0">
                  <c:v>Ganancia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'S2 Analisis'!$E$71:$E$101</c:f>
              <c:numCache/>
            </c:numRef>
          </c:val>
        </c:ser>
        <c:overlap val="-24"/>
        <c:gapWidth val="100"/>
        <c:axId val="9969678"/>
        <c:axId val="22618239"/>
      </c:barChart>
      <c:catAx>
        <c:axId val="9969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bg1">
                <a:lumMod val="95000"/>
                <a:alpha val="54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2618239"/>
        <c:crosses val="autoZero"/>
        <c:auto val="1"/>
        <c:lblOffset val="100"/>
        <c:noMultiLvlLbl val="0"/>
      </c:catAx>
      <c:valAx>
        <c:axId val="22618239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99696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1638300</xdr:colOff>
      <xdr:row>2</xdr:row>
      <xdr:rowOff>0</xdr:rowOff>
    </xdr:from>
    <xdr:to>
      <xdr:col>17</xdr:col>
      <xdr:colOff>161925</xdr:colOff>
      <xdr:row>21</xdr:row>
      <xdr:rowOff>161925</xdr:rowOff>
    </xdr:to>
    <xdr:graphicFrame macro="">
      <xdr:nvGraphicFramePr>
        <xdr:cNvPr id="3" name="Chart 2"/>
        <xdr:cNvGraphicFramePr/>
      </xdr:nvGraphicFramePr>
      <xdr:xfrm>
        <a:off x="4000500" y="381000"/>
        <a:ext cx="81057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36</xdr:row>
      <xdr:rowOff>0</xdr:rowOff>
    </xdr:from>
    <xdr:to>
      <xdr:col>17</xdr:col>
      <xdr:colOff>0</xdr:colOff>
      <xdr:row>53</xdr:row>
      <xdr:rowOff>114300</xdr:rowOff>
    </xdr:to>
    <xdr:graphicFrame macro="">
      <xdr:nvGraphicFramePr>
        <xdr:cNvPr id="8" name="Chart 7"/>
        <xdr:cNvGraphicFramePr/>
      </xdr:nvGraphicFramePr>
      <xdr:xfrm>
        <a:off x="4067175" y="6858000"/>
        <a:ext cx="78771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581025</xdr:colOff>
      <xdr:row>69</xdr:row>
      <xdr:rowOff>180975</xdr:rowOff>
    </xdr:from>
    <xdr:to>
      <xdr:col>21</xdr:col>
      <xdr:colOff>495300</xdr:colOff>
      <xdr:row>100</xdr:row>
      <xdr:rowOff>0</xdr:rowOff>
    </xdr:to>
    <xdr:graphicFrame macro="">
      <xdr:nvGraphicFramePr>
        <xdr:cNvPr id="9" name="Chart 8"/>
        <xdr:cNvGraphicFramePr/>
      </xdr:nvGraphicFramePr>
      <xdr:xfrm>
        <a:off x="5438775" y="13325475"/>
        <a:ext cx="9363075" cy="572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3:C33" totalsRowShown="0" headerRowDxfId="16" dataDxfId="15">
  <autoFilter ref="B3:C33"/>
  <tableColumns count="2">
    <tableColumn id="1" name="Estudiantes" dataDxfId="18"/>
    <tableColumn id="2" name="Puntuación" dataDxfId="1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B37:C67" totalsRowShown="0" headerRowDxfId="12" dataDxfId="11">
  <autoFilter ref="B37:C67"/>
  <tableColumns count="2">
    <tableColumn id="1" name="Estudiantes" dataDxfId="14"/>
    <tableColumn id="2" name="Puntuación" dataDxfId="1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4" name="Table15" displayName="Table15" ref="B71:E102" totalsRowCount="1" headerRowDxfId="2" dataDxfId="0" totalsRowDxfId="1">
  <autoFilter ref="B71:E101"/>
  <tableColumns count="4">
    <tableColumn id="1" name="Estudiantes" dataDxfId="10" totalsRowDxfId="9"/>
    <tableColumn id="2" name="Puntuación Pre" dataDxfId="8" totalsRowDxfId="7">
      <calculatedColumnFormula>C4</calculatedColumnFormula>
    </tableColumn>
    <tableColumn id="3" name="Puntuación Post" dataDxfId="6" totalsRowLabel="Promedio Ganancia Grupo" totalsRowDxfId="5">
      <calculatedColumnFormula>C38</calculatedColumnFormula>
    </tableColumn>
    <tableColumn id="4" name="Ganancia" dataDxfId="4" totalsRowFunction="custom" totalsRowDxfId="3">
      <calculatedColumnFormula>Table15[[#This Row],[Puntuación Post]]-Table15[[#This Row],[Puntuación Pre]]/100-Table15[[#This Row],[Puntuación Pre]]</calculatedColumnFormula>
      <totalsRowFormula>SUM(Table15[Ganancia])</totalsRow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workbookViewId="0" topLeftCell="A1">
      <selection activeCell="N20" sqref="N20"/>
    </sheetView>
  </sheetViews>
  <sheetFormatPr defaultColWidth="8.8515625" defaultRowHeight="15"/>
  <cols>
    <col min="2" max="2" width="10.8515625" style="0" customWidth="1"/>
    <col min="3" max="3" width="21.140625" style="0" customWidth="1"/>
    <col min="4" max="4" width="31.8515625" style="0" customWidth="1"/>
    <col min="5" max="5" width="35.421875" style="0" customWidth="1"/>
    <col min="6" max="6" width="19.421875" style="0" customWidth="1"/>
  </cols>
  <sheetData>
    <row r="1" ht="23">
      <c r="C1" s="104" t="s">
        <v>49</v>
      </c>
    </row>
    <row r="2" ht="15" thickBot="1"/>
    <row r="3" spans="2:5" ht="15">
      <c r="B3" s="42" t="s">
        <v>18</v>
      </c>
      <c r="C3" s="43"/>
      <c r="D3" s="48"/>
      <c r="E3" s="49"/>
    </row>
    <row r="4" spans="2:5" ht="15" thickBot="1">
      <c r="B4" s="44" t="s">
        <v>19</v>
      </c>
      <c r="C4" s="45"/>
      <c r="D4" s="46"/>
      <c r="E4" s="47"/>
    </row>
    <row r="5" spans="2:5" ht="15">
      <c r="B5" s="42" t="s">
        <v>20</v>
      </c>
      <c r="C5" s="43"/>
      <c r="D5" s="48"/>
      <c r="E5" s="49"/>
    </row>
    <row r="6" spans="2:5" ht="15" thickBot="1">
      <c r="B6" s="44" t="s">
        <v>21</v>
      </c>
      <c r="C6" s="45"/>
      <c r="D6" s="46"/>
      <c r="E6" s="47"/>
    </row>
    <row r="7" spans="2:5" ht="15">
      <c r="B7" s="42" t="s">
        <v>22</v>
      </c>
      <c r="C7" s="43"/>
      <c r="D7" s="48"/>
      <c r="E7" s="49"/>
    </row>
    <row r="8" spans="2:5" ht="15" thickBot="1">
      <c r="B8" s="44" t="s">
        <v>23</v>
      </c>
      <c r="C8" s="45"/>
      <c r="D8" s="46"/>
      <c r="E8" s="47"/>
    </row>
    <row r="9" spans="2:5" ht="15">
      <c r="B9" s="42" t="s">
        <v>24</v>
      </c>
      <c r="C9" s="43"/>
      <c r="D9" s="48"/>
      <c r="E9" s="49"/>
    </row>
    <row r="10" spans="2:5" ht="15" thickBot="1">
      <c r="B10" s="44" t="s">
        <v>26</v>
      </c>
      <c r="C10" s="45"/>
      <c r="D10" s="46"/>
      <c r="E10" s="47"/>
    </row>
    <row r="11" spans="2:5" ht="15">
      <c r="B11" s="42" t="s">
        <v>25</v>
      </c>
      <c r="C11" s="43"/>
      <c r="D11" s="48"/>
      <c r="E11" s="49"/>
    </row>
    <row r="13" spans="2:5" ht="18">
      <c r="B13" s="33" t="s">
        <v>34</v>
      </c>
      <c r="C13" s="33"/>
      <c r="D13" s="33"/>
      <c r="E13" s="33"/>
    </row>
    <row r="14" ht="15" thickBot="1"/>
    <row r="15" spans="2:6" ht="15">
      <c r="B15" s="40" t="s">
        <v>4</v>
      </c>
      <c r="C15" s="36" t="s">
        <v>27</v>
      </c>
      <c r="D15" s="36" t="s">
        <v>5</v>
      </c>
      <c r="E15" s="36" t="s">
        <v>7</v>
      </c>
      <c r="F15" s="38" t="s">
        <v>6</v>
      </c>
    </row>
    <row r="16" spans="2:6" ht="15">
      <c r="B16" s="41"/>
      <c r="C16" s="37"/>
      <c r="D16" s="37"/>
      <c r="E16" s="37"/>
      <c r="F16" s="39"/>
    </row>
    <row r="17" spans="2:6" ht="15">
      <c r="B17" s="41"/>
      <c r="C17" s="37"/>
      <c r="D17" s="37"/>
      <c r="E17" s="37"/>
      <c r="F17" s="39"/>
    </row>
    <row r="18" spans="2:6" ht="15" customHeight="1">
      <c r="B18" s="41"/>
      <c r="C18" s="37"/>
      <c r="D18" s="37"/>
      <c r="E18" s="37"/>
      <c r="F18" s="39"/>
    </row>
    <row r="19" spans="2:6" ht="15">
      <c r="B19" s="41"/>
      <c r="C19" s="37"/>
      <c r="D19" s="37"/>
      <c r="E19" s="37"/>
      <c r="F19" s="39"/>
    </row>
    <row r="20" spans="2:6" ht="18">
      <c r="B20" s="6">
        <v>1</v>
      </c>
      <c r="C20" s="2"/>
      <c r="D20" s="2"/>
      <c r="E20" s="2"/>
      <c r="F20" s="3"/>
    </row>
    <row r="21" spans="2:6" ht="18">
      <c r="B21" s="7">
        <v>2</v>
      </c>
      <c r="C21" s="4"/>
      <c r="D21" s="4"/>
      <c r="E21" s="4"/>
      <c r="F21" s="5"/>
    </row>
    <row r="22" spans="2:6" ht="18">
      <c r="B22" s="6">
        <v>3</v>
      </c>
      <c r="C22" s="2"/>
      <c r="D22" s="2"/>
      <c r="E22" s="2"/>
      <c r="F22" s="3"/>
    </row>
    <row r="23" spans="2:6" ht="18">
      <c r="B23" s="7">
        <v>4</v>
      </c>
      <c r="C23" s="4"/>
      <c r="D23" s="4"/>
      <c r="E23" s="4"/>
      <c r="F23" s="5"/>
    </row>
    <row r="24" spans="2:6" ht="19" thickBot="1">
      <c r="B24" s="18">
        <v>5</v>
      </c>
      <c r="C24" s="8"/>
      <c r="D24" s="8"/>
      <c r="E24" s="8"/>
      <c r="F24" s="9"/>
    </row>
    <row r="28" spans="2:5" ht="18">
      <c r="B28" s="33" t="s">
        <v>35</v>
      </c>
      <c r="C28" s="33"/>
      <c r="D28" s="33"/>
      <c r="E28" s="33"/>
    </row>
    <row r="29" ht="15" thickBot="1"/>
    <row r="30" spans="2:5" ht="15" customHeight="1">
      <c r="B30" s="34" t="s">
        <v>27</v>
      </c>
      <c r="C30" s="35"/>
      <c r="D30" s="10" t="s">
        <v>29</v>
      </c>
      <c r="E30" s="17" t="s">
        <v>30</v>
      </c>
    </row>
    <row r="31" spans="2:5" ht="15" customHeight="1">
      <c r="B31" s="29"/>
      <c r="C31" s="30"/>
      <c r="D31" s="14"/>
      <c r="E31" s="11"/>
    </row>
    <row r="32" spans="2:5" ht="15" customHeight="1">
      <c r="B32" s="31"/>
      <c r="C32" s="32"/>
      <c r="D32" s="15"/>
      <c r="E32" s="12"/>
    </row>
    <row r="33" spans="2:5" ht="15" customHeight="1">
      <c r="B33" s="29"/>
      <c r="C33" s="30"/>
      <c r="D33" s="14"/>
      <c r="E33" s="11"/>
    </row>
    <row r="34" spans="2:5" ht="15" customHeight="1">
      <c r="B34" s="31"/>
      <c r="C34" s="32"/>
      <c r="D34" s="15"/>
      <c r="E34" s="12"/>
    </row>
    <row r="35" spans="2:5" ht="18">
      <c r="B35" s="29"/>
      <c r="C35" s="30"/>
      <c r="D35" s="14"/>
      <c r="E35" s="11"/>
    </row>
    <row r="36" spans="2:5" ht="18">
      <c r="B36" s="31"/>
      <c r="C36" s="32"/>
      <c r="D36" s="15"/>
      <c r="E36" s="12"/>
    </row>
    <row r="37" spans="2:5" ht="18">
      <c r="B37" s="29"/>
      <c r="C37" s="30"/>
      <c r="D37" s="14"/>
      <c r="E37" s="11"/>
    </row>
    <row r="38" spans="2:5" ht="18">
      <c r="B38" s="31"/>
      <c r="C38" s="32"/>
      <c r="D38" s="15"/>
      <c r="E38" s="12"/>
    </row>
    <row r="39" spans="2:5" ht="18">
      <c r="B39" s="29"/>
      <c r="C39" s="30"/>
      <c r="D39" s="14"/>
      <c r="E39" s="11"/>
    </row>
    <row r="40" spans="2:5" ht="15" customHeight="1">
      <c r="B40" s="31"/>
      <c r="C40" s="32"/>
      <c r="D40" s="15"/>
      <c r="E40" s="12"/>
    </row>
    <row r="41" spans="2:5" ht="15" customHeight="1">
      <c r="B41" s="29"/>
      <c r="C41" s="30"/>
      <c r="D41" s="14"/>
      <c r="E41" s="11"/>
    </row>
    <row r="42" spans="2:5" ht="15" customHeight="1">
      <c r="B42" s="31"/>
      <c r="C42" s="32"/>
      <c r="D42" s="15"/>
      <c r="E42" s="12"/>
    </row>
    <row r="43" spans="2:5" ht="15" customHeight="1">
      <c r="B43" s="29"/>
      <c r="C43" s="30"/>
      <c r="D43" s="14"/>
      <c r="E43" s="11"/>
    </row>
    <row r="44" spans="2:5" ht="15" customHeight="1" thickBot="1">
      <c r="B44" s="27"/>
      <c r="C44" s="28"/>
      <c r="D44" s="16"/>
      <c r="E44" s="13"/>
    </row>
  </sheetData>
  <mergeCells count="40">
    <mergeCell ref="B3:C3"/>
    <mergeCell ref="B4:C4"/>
    <mergeCell ref="B5:C5"/>
    <mergeCell ref="D3:E3"/>
    <mergeCell ref="D4:E4"/>
    <mergeCell ref="D5:E5"/>
    <mergeCell ref="D6:E6"/>
    <mergeCell ref="D7:E7"/>
    <mergeCell ref="B6:C6"/>
    <mergeCell ref="B7:C7"/>
    <mergeCell ref="B8:C8"/>
    <mergeCell ref="B9:C9"/>
    <mergeCell ref="B10:C10"/>
    <mergeCell ref="B11:C11"/>
    <mergeCell ref="D8:E8"/>
    <mergeCell ref="D9:E9"/>
    <mergeCell ref="D10:E10"/>
    <mergeCell ref="D11:E11"/>
    <mergeCell ref="B13:E13"/>
    <mergeCell ref="E15:E19"/>
    <mergeCell ref="F15:F19"/>
    <mergeCell ref="D15:D19"/>
    <mergeCell ref="C15:C19"/>
    <mergeCell ref="B15:B19"/>
    <mergeCell ref="B28:E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4:C44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4"/>
  <sheetViews>
    <sheetView workbookViewId="0" topLeftCell="A41">
      <selection activeCell="H120" sqref="H120"/>
    </sheetView>
  </sheetViews>
  <sheetFormatPr defaultColWidth="8.8515625" defaultRowHeight="15"/>
  <cols>
    <col min="1" max="1" width="8.8515625" style="56" customWidth="1"/>
    <col min="2" max="2" width="12.140625" style="56" bestFit="1" customWidth="1"/>
    <col min="3" max="3" width="14.421875" style="56" bestFit="1" customWidth="1"/>
    <col min="4" max="4" width="25.28125" style="56" customWidth="1"/>
    <col min="5" max="5" width="12.140625" style="56" bestFit="1" customWidth="1"/>
    <col min="6" max="16384" width="8.8515625" style="56" customWidth="1"/>
  </cols>
  <sheetData>
    <row r="1" ht="15">
      <c r="B1" s="54" t="s">
        <v>36</v>
      </c>
    </row>
    <row r="3" spans="2:3" ht="15">
      <c r="B3" s="57" t="s">
        <v>0</v>
      </c>
      <c r="C3" s="57" t="s">
        <v>1</v>
      </c>
    </row>
    <row r="4" spans="2:3" ht="15">
      <c r="B4" s="57">
        <v>1</v>
      </c>
      <c r="C4" s="57">
        <v>5</v>
      </c>
    </row>
    <row r="5" spans="2:3" ht="15">
      <c r="B5" s="57">
        <v>2</v>
      </c>
      <c r="C5" s="57">
        <v>3</v>
      </c>
    </row>
    <row r="6" spans="2:3" ht="15">
      <c r="B6" s="57">
        <v>3</v>
      </c>
      <c r="C6" s="57">
        <v>4</v>
      </c>
    </row>
    <row r="7" spans="2:3" ht="15">
      <c r="B7" s="57">
        <v>4</v>
      </c>
      <c r="C7" s="57">
        <v>8</v>
      </c>
    </row>
    <row r="8" spans="2:3" ht="15">
      <c r="B8" s="57">
        <v>5</v>
      </c>
      <c r="C8" s="57">
        <v>4</v>
      </c>
    </row>
    <row r="9" spans="2:3" ht="15">
      <c r="B9" s="57">
        <v>6</v>
      </c>
      <c r="C9" s="57">
        <v>7</v>
      </c>
    </row>
    <row r="10" spans="2:3" ht="15">
      <c r="B10" s="57">
        <v>7</v>
      </c>
      <c r="C10" s="57">
        <v>2</v>
      </c>
    </row>
    <row r="11" spans="2:3" ht="15">
      <c r="B11" s="57">
        <v>8</v>
      </c>
      <c r="C11" s="57">
        <v>5</v>
      </c>
    </row>
    <row r="12" spans="2:3" ht="15">
      <c r="B12" s="57">
        <v>9</v>
      </c>
      <c r="C12" s="57">
        <v>6</v>
      </c>
    </row>
    <row r="13" spans="2:3" ht="15">
      <c r="B13" s="57">
        <v>10</v>
      </c>
      <c r="C13" s="57">
        <v>3</v>
      </c>
    </row>
    <row r="14" spans="2:3" ht="15">
      <c r="B14" s="57">
        <v>11</v>
      </c>
      <c r="C14" s="57">
        <v>2</v>
      </c>
    </row>
    <row r="15" spans="2:3" ht="15">
      <c r="B15" s="57">
        <v>12</v>
      </c>
      <c r="C15" s="57">
        <v>8</v>
      </c>
    </row>
    <row r="16" spans="2:3" ht="15">
      <c r="B16" s="57">
        <v>13</v>
      </c>
      <c r="C16" s="57">
        <v>4</v>
      </c>
    </row>
    <row r="17" spans="2:3" ht="15">
      <c r="B17" s="57">
        <v>14</v>
      </c>
      <c r="C17" s="57">
        <v>5</v>
      </c>
    </row>
    <row r="18" spans="2:3" ht="15">
      <c r="B18" s="57">
        <v>15</v>
      </c>
      <c r="C18" s="57">
        <v>3</v>
      </c>
    </row>
    <row r="19" spans="2:3" ht="15">
      <c r="B19" s="57">
        <v>16</v>
      </c>
      <c r="C19" s="57">
        <v>6</v>
      </c>
    </row>
    <row r="20" spans="2:3" ht="15">
      <c r="B20" s="57">
        <v>17</v>
      </c>
      <c r="C20" s="57">
        <v>2</v>
      </c>
    </row>
    <row r="21" spans="2:3" ht="15">
      <c r="B21" s="57">
        <v>18</v>
      </c>
      <c r="C21" s="57">
        <v>5</v>
      </c>
    </row>
    <row r="22" spans="2:3" ht="15">
      <c r="B22" s="57">
        <v>19</v>
      </c>
      <c r="C22" s="57">
        <v>9</v>
      </c>
    </row>
    <row r="23" spans="2:3" ht="15">
      <c r="B23" s="57">
        <v>20</v>
      </c>
      <c r="C23" s="57">
        <v>1</v>
      </c>
    </row>
    <row r="24" spans="2:3" ht="15">
      <c r="B24" s="57">
        <v>21</v>
      </c>
      <c r="C24" s="57">
        <v>4</v>
      </c>
    </row>
    <row r="25" spans="2:3" ht="15">
      <c r="B25" s="57">
        <v>22</v>
      </c>
      <c r="C25" s="57">
        <v>5</v>
      </c>
    </row>
    <row r="26" spans="2:3" ht="15">
      <c r="B26" s="57">
        <v>23</v>
      </c>
      <c r="C26" s="57">
        <v>6</v>
      </c>
    </row>
    <row r="27" spans="2:3" ht="15">
      <c r="B27" s="57">
        <v>24</v>
      </c>
      <c r="C27" s="57">
        <v>3</v>
      </c>
    </row>
    <row r="28" spans="2:3" ht="15">
      <c r="B28" s="57">
        <v>25</v>
      </c>
      <c r="C28" s="57">
        <v>2</v>
      </c>
    </row>
    <row r="29" spans="2:3" ht="15">
      <c r="B29" s="57">
        <v>26</v>
      </c>
      <c r="C29" s="57">
        <v>5</v>
      </c>
    </row>
    <row r="30" spans="2:3" ht="15">
      <c r="B30" s="57">
        <v>27</v>
      </c>
      <c r="C30" s="57">
        <v>8</v>
      </c>
    </row>
    <row r="31" spans="2:3" ht="15">
      <c r="B31" s="57">
        <v>28</v>
      </c>
      <c r="C31" s="57">
        <v>4</v>
      </c>
    </row>
    <row r="32" spans="2:3" ht="15">
      <c r="B32" s="57">
        <v>29</v>
      </c>
      <c r="C32" s="57">
        <v>6</v>
      </c>
    </row>
    <row r="33" spans="2:3" ht="15">
      <c r="B33" s="57">
        <v>30</v>
      </c>
      <c r="C33" s="57">
        <v>5</v>
      </c>
    </row>
    <row r="35" ht="15">
      <c r="B35" s="56" t="s">
        <v>37</v>
      </c>
    </row>
    <row r="37" spans="2:3" ht="15">
      <c r="B37" s="57" t="s">
        <v>0</v>
      </c>
      <c r="C37" s="57" t="s">
        <v>1</v>
      </c>
    </row>
    <row r="38" spans="2:3" ht="15">
      <c r="B38" s="57">
        <v>1</v>
      </c>
      <c r="C38" s="57">
        <v>6</v>
      </c>
    </row>
    <row r="39" spans="2:3" ht="15">
      <c r="B39" s="57">
        <v>2</v>
      </c>
      <c r="C39" s="57">
        <v>5</v>
      </c>
    </row>
    <row r="40" spans="2:3" ht="15">
      <c r="B40" s="57">
        <v>3</v>
      </c>
      <c r="C40" s="57">
        <v>7</v>
      </c>
    </row>
    <row r="41" spans="2:3" ht="15">
      <c r="B41" s="57">
        <v>4</v>
      </c>
      <c r="C41" s="57">
        <v>9</v>
      </c>
    </row>
    <row r="42" spans="2:3" ht="15">
      <c r="B42" s="57">
        <v>5</v>
      </c>
      <c r="C42" s="57">
        <v>6</v>
      </c>
    </row>
    <row r="43" spans="2:3" ht="15">
      <c r="B43" s="57">
        <v>6</v>
      </c>
      <c r="C43" s="57">
        <v>9</v>
      </c>
    </row>
    <row r="44" spans="2:3" ht="15">
      <c r="B44" s="57">
        <v>7</v>
      </c>
      <c r="C44" s="57">
        <v>5</v>
      </c>
    </row>
    <row r="45" spans="2:3" ht="15">
      <c r="B45" s="57">
        <v>8</v>
      </c>
      <c r="C45" s="57">
        <v>8</v>
      </c>
    </row>
    <row r="46" spans="2:3" ht="15">
      <c r="B46" s="57">
        <v>9</v>
      </c>
      <c r="C46" s="57">
        <v>7</v>
      </c>
    </row>
    <row r="47" spans="2:3" ht="15">
      <c r="B47" s="57">
        <v>10</v>
      </c>
      <c r="C47" s="57">
        <v>5</v>
      </c>
    </row>
    <row r="48" spans="2:3" ht="15">
      <c r="B48" s="57">
        <v>11</v>
      </c>
      <c r="C48" s="57">
        <v>4</v>
      </c>
    </row>
    <row r="49" spans="2:3" ht="15">
      <c r="B49" s="57">
        <v>12</v>
      </c>
      <c r="C49" s="57">
        <v>7</v>
      </c>
    </row>
    <row r="50" spans="2:3" ht="15">
      <c r="B50" s="57">
        <v>13</v>
      </c>
      <c r="C50" s="57">
        <v>8</v>
      </c>
    </row>
    <row r="51" spans="2:3" ht="15">
      <c r="B51" s="57">
        <v>14</v>
      </c>
      <c r="C51" s="57">
        <v>6</v>
      </c>
    </row>
    <row r="52" spans="2:3" ht="15">
      <c r="B52" s="57">
        <v>15</v>
      </c>
      <c r="C52" s="57">
        <v>9</v>
      </c>
    </row>
    <row r="53" spans="2:3" ht="15">
      <c r="B53" s="57">
        <v>16</v>
      </c>
      <c r="C53" s="57">
        <v>5</v>
      </c>
    </row>
    <row r="54" spans="2:3" ht="15">
      <c r="B54" s="57">
        <v>17</v>
      </c>
      <c r="C54" s="57">
        <v>6</v>
      </c>
    </row>
    <row r="55" spans="2:3" ht="15">
      <c r="B55" s="57">
        <v>18</v>
      </c>
      <c r="C55" s="57">
        <v>7</v>
      </c>
    </row>
    <row r="56" spans="2:3" ht="15">
      <c r="B56" s="57">
        <v>19</v>
      </c>
      <c r="C56" s="57">
        <v>8</v>
      </c>
    </row>
    <row r="57" spans="2:3" ht="15">
      <c r="B57" s="57">
        <v>20</v>
      </c>
      <c r="C57" s="57">
        <v>4</v>
      </c>
    </row>
    <row r="58" spans="2:3" ht="15">
      <c r="B58" s="57">
        <v>21</v>
      </c>
      <c r="C58" s="57">
        <v>9</v>
      </c>
    </row>
    <row r="59" spans="2:3" ht="15">
      <c r="B59" s="57">
        <v>22</v>
      </c>
      <c r="C59" s="57">
        <v>5</v>
      </c>
    </row>
    <row r="60" spans="2:3" ht="15">
      <c r="B60" s="57">
        <v>23</v>
      </c>
      <c r="C60" s="57">
        <v>4</v>
      </c>
    </row>
    <row r="61" spans="2:3" ht="15">
      <c r="B61" s="57">
        <v>24</v>
      </c>
      <c r="C61" s="57">
        <v>5</v>
      </c>
    </row>
    <row r="62" spans="2:3" ht="15">
      <c r="B62" s="57">
        <v>25</v>
      </c>
      <c r="C62" s="57">
        <v>6</v>
      </c>
    </row>
    <row r="63" spans="2:3" ht="15">
      <c r="B63" s="57">
        <v>26</v>
      </c>
      <c r="C63" s="57">
        <v>4</v>
      </c>
    </row>
    <row r="64" spans="2:3" ht="15">
      <c r="B64" s="57">
        <v>27</v>
      </c>
      <c r="C64" s="57">
        <v>8</v>
      </c>
    </row>
    <row r="65" spans="2:3" ht="15">
      <c r="B65" s="57">
        <v>28</v>
      </c>
      <c r="C65" s="57">
        <v>7</v>
      </c>
    </row>
    <row r="66" spans="2:3" ht="15">
      <c r="B66" s="57">
        <v>29</v>
      </c>
      <c r="C66" s="57">
        <v>6</v>
      </c>
    </row>
    <row r="67" spans="2:3" ht="15">
      <c r="B67" s="57">
        <v>30</v>
      </c>
      <c r="C67" s="57">
        <v>9</v>
      </c>
    </row>
    <row r="69" ht="15">
      <c r="B69" s="56" t="s">
        <v>38</v>
      </c>
    </row>
    <row r="70" ht="15"/>
    <row r="71" spans="2:5" ht="15">
      <c r="B71" s="57" t="s">
        <v>0</v>
      </c>
      <c r="C71" s="57" t="s">
        <v>2</v>
      </c>
      <c r="D71" s="57" t="s">
        <v>3</v>
      </c>
      <c r="E71" s="57" t="s">
        <v>8</v>
      </c>
    </row>
    <row r="72" spans="2:5" ht="15">
      <c r="B72" s="57">
        <v>1</v>
      </c>
      <c r="C72" s="57">
        <f aca="true" t="shared" si="0" ref="C72:C81">C4</f>
        <v>5</v>
      </c>
      <c r="D72" s="57">
        <f aca="true" t="shared" si="1" ref="D72:D81">C38</f>
        <v>6</v>
      </c>
      <c r="E72" s="57">
        <f>Table15[[#This Row],[Puntuación Post]]-Table15[[#This Row],[Puntuación Pre]]/100-Table15[[#This Row],[Puntuación Pre]]</f>
        <v>0.9500000000000002</v>
      </c>
    </row>
    <row r="73" spans="2:5" ht="15">
      <c r="B73" s="57">
        <v>2</v>
      </c>
      <c r="C73" s="57">
        <f t="shared" si="0"/>
        <v>3</v>
      </c>
      <c r="D73" s="57">
        <f t="shared" si="1"/>
        <v>5</v>
      </c>
      <c r="E73" s="57">
        <f>Table15[[#This Row],[Puntuación Post]]-Table15[[#This Row],[Puntuación Pre]]/100-Table15[[#This Row],[Puntuación Pre]]</f>
        <v>1.9699999999999998</v>
      </c>
    </row>
    <row r="74" spans="2:5" ht="15">
      <c r="B74" s="57">
        <v>3</v>
      </c>
      <c r="C74" s="57">
        <f t="shared" si="0"/>
        <v>4</v>
      </c>
      <c r="D74" s="57">
        <f t="shared" si="1"/>
        <v>7</v>
      </c>
      <c r="E74" s="57">
        <f>Table15[[#This Row],[Puntuación Post]]-Table15[[#This Row],[Puntuación Pre]]/100-Table15[[#This Row],[Puntuación Pre]]</f>
        <v>2.96</v>
      </c>
    </row>
    <row r="75" spans="2:5" ht="15">
      <c r="B75" s="57">
        <v>4</v>
      </c>
      <c r="C75" s="57">
        <f t="shared" si="0"/>
        <v>8</v>
      </c>
      <c r="D75" s="57">
        <f t="shared" si="1"/>
        <v>9</v>
      </c>
      <c r="E75" s="57">
        <f>Table15[[#This Row],[Puntuación Post]]-Table15[[#This Row],[Puntuación Pre]]/100-Table15[[#This Row],[Puntuación Pre]]</f>
        <v>0.9199999999999999</v>
      </c>
    </row>
    <row r="76" spans="2:5" ht="15">
      <c r="B76" s="57">
        <v>5</v>
      </c>
      <c r="C76" s="57">
        <f t="shared" si="0"/>
        <v>4</v>
      </c>
      <c r="D76" s="57">
        <f t="shared" si="1"/>
        <v>6</v>
      </c>
      <c r="E76" s="57">
        <f>Table15[[#This Row],[Puntuación Post]]-Table15[[#This Row],[Puntuación Pre]]/100-Table15[[#This Row],[Puntuación Pre]]</f>
        <v>1.96</v>
      </c>
    </row>
    <row r="77" spans="2:5" ht="15">
      <c r="B77" s="57">
        <v>6</v>
      </c>
      <c r="C77" s="57">
        <f t="shared" si="0"/>
        <v>7</v>
      </c>
      <c r="D77" s="57">
        <f t="shared" si="1"/>
        <v>9</v>
      </c>
      <c r="E77" s="57">
        <f>Table15[[#This Row],[Puntuación Post]]-Table15[[#This Row],[Puntuación Pre]]/100-Table15[[#This Row],[Puntuación Pre]]</f>
        <v>1.9299999999999997</v>
      </c>
    </row>
    <row r="78" spans="2:5" ht="15">
      <c r="B78" s="57">
        <v>7</v>
      </c>
      <c r="C78" s="57">
        <f t="shared" si="0"/>
        <v>2</v>
      </c>
      <c r="D78" s="57">
        <f t="shared" si="1"/>
        <v>5</v>
      </c>
      <c r="E78" s="57">
        <f>Table15[[#This Row],[Puntuación Post]]-Table15[[#This Row],[Puntuación Pre]]/100-Table15[[#This Row],[Puntuación Pre]]</f>
        <v>2.9800000000000004</v>
      </c>
    </row>
    <row r="79" spans="2:5" ht="15">
      <c r="B79" s="57">
        <v>8</v>
      </c>
      <c r="C79" s="57">
        <f t="shared" si="0"/>
        <v>5</v>
      </c>
      <c r="D79" s="57">
        <f t="shared" si="1"/>
        <v>8</v>
      </c>
      <c r="E79" s="57">
        <f>Table15[[#This Row],[Puntuación Post]]-Table15[[#This Row],[Puntuación Pre]]/100-Table15[[#This Row],[Puntuación Pre]]</f>
        <v>2.95</v>
      </c>
    </row>
    <row r="80" spans="2:5" ht="15">
      <c r="B80" s="57">
        <v>9</v>
      </c>
      <c r="C80" s="57">
        <f t="shared" si="0"/>
        <v>6</v>
      </c>
      <c r="D80" s="57">
        <f t="shared" si="1"/>
        <v>7</v>
      </c>
      <c r="E80" s="57">
        <f>Table15[[#This Row],[Puntuación Post]]-Table15[[#This Row],[Puntuación Pre]]/100-Table15[[#This Row],[Puntuación Pre]]</f>
        <v>0.9400000000000004</v>
      </c>
    </row>
    <row r="81" spans="2:5" ht="15">
      <c r="B81" s="57">
        <v>10</v>
      </c>
      <c r="C81" s="57">
        <f t="shared" si="0"/>
        <v>3</v>
      </c>
      <c r="D81" s="57">
        <f t="shared" si="1"/>
        <v>5</v>
      </c>
      <c r="E81" s="57">
        <f>Table15[[#This Row],[Puntuación Post]]-Table15[[#This Row],[Puntuación Pre]]/100-Table15[[#This Row],[Puntuación Pre]]</f>
        <v>1.9699999999999998</v>
      </c>
    </row>
    <row r="82" spans="2:5" ht="15">
      <c r="B82" s="57">
        <v>11</v>
      </c>
      <c r="C82" s="58">
        <f aca="true" t="shared" si="2" ref="C82:C95">C14</f>
        <v>2</v>
      </c>
      <c r="D82" s="58">
        <f aca="true" t="shared" si="3" ref="D82:D95">C48</f>
        <v>4</v>
      </c>
      <c r="E82" s="58">
        <f>Table15[[#This Row],[Puntuación Post]]-Table15[[#This Row],[Puntuación Pre]]/100-Table15[[#This Row],[Puntuación Pre]]</f>
        <v>1.98</v>
      </c>
    </row>
    <row r="83" spans="2:5" ht="15">
      <c r="B83" s="57">
        <v>12</v>
      </c>
      <c r="C83" s="58">
        <f t="shared" si="2"/>
        <v>8</v>
      </c>
      <c r="D83" s="58">
        <f t="shared" si="3"/>
        <v>7</v>
      </c>
      <c r="E83" s="58">
        <f>Table15[[#This Row],[Puntuación Post]]-Table15[[#This Row],[Puntuación Pre]]/100-Table15[[#This Row],[Puntuación Pre]]</f>
        <v>-1.08</v>
      </c>
    </row>
    <row r="84" spans="2:5" ht="15">
      <c r="B84" s="57">
        <v>13</v>
      </c>
      <c r="C84" s="58">
        <f t="shared" si="2"/>
        <v>4</v>
      </c>
      <c r="D84" s="58">
        <f t="shared" si="3"/>
        <v>8</v>
      </c>
      <c r="E84" s="58">
        <f>Table15[[#This Row],[Puntuación Post]]-Table15[[#This Row],[Puntuación Pre]]/100-Table15[[#This Row],[Puntuación Pre]]</f>
        <v>3.96</v>
      </c>
    </row>
    <row r="85" spans="2:5" ht="15">
      <c r="B85" s="57">
        <v>14</v>
      </c>
      <c r="C85" s="58">
        <f t="shared" si="2"/>
        <v>5</v>
      </c>
      <c r="D85" s="58">
        <f t="shared" si="3"/>
        <v>6</v>
      </c>
      <c r="E85" s="58">
        <f>Table15[[#This Row],[Puntuación Post]]-Table15[[#This Row],[Puntuación Pre]]/100-Table15[[#This Row],[Puntuación Pre]]</f>
        <v>0.9500000000000002</v>
      </c>
    </row>
    <row r="86" spans="2:5" ht="15">
      <c r="B86" s="57">
        <v>15</v>
      </c>
      <c r="C86" s="58">
        <f t="shared" si="2"/>
        <v>3</v>
      </c>
      <c r="D86" s="58">
        <f t="shared" si="3"/>
        <v>9</v>
      </c>
      <c r="E86" s="58">
        <f>Table15[[#This Row],[Puntuación Post]]-Table15[[#This Row],[Puntuación Pre]]/100-Table15[[#This Row],[Puntuación Pre]]</f>
        <v>5.970000000000001</v>
      </c>
    </row>
    <row r="87" spans="2:5" ht="15">
      <c r="B87" s="57">
        <v>16</v>
      </c>
      <c r="C87" s="58">
        <f t="shared" si="2"/>
        <v>6</v>
      </c>
      <c r="D87" s="58">
        <f t="shared" si="3"/>
        <v>5</v>
      </c>
      <c r="E87" s="58">
        <f>Table15[[#This Row],[Puntuación Post]]-Table15[[#This Row],[Puntuación Pre]]/100-Table15[[#This Row],[Puntuación Pre]]</f>
        <v>-1.0599999999999996</v>
      </c>
    </row>
    <row r="88" spans="2:5" ht="15">
      <c r="B88" s="57">
        <v>17</v>
      </c>
      <c r="C88" s="58">
        <f t="shared" si="2"/>
        <v>2</v>
      </c>
      <c r="D88" s="58">
        <f t="shared" si="3"/>
        <v>6</v>
      </c>
      <c r="E88" s="58">
        <f>Table15[[#This Row],[Puntuación Post]]-Table15[[#This Row],[Puntuación Pre]]/100-Table15[[#This Row],[Puntuación Pre]]</f>
        <v>3.9800000000000004</v>
      </c>
    </row>
    <row r="89" spans="2:5" ht="15">
      <c r="B89" s="57">
        <v>18</v>
      </c>
      <c r="C89" s="58">
        <f t="shared" si="2"/>
        <v>5</v>
      </c>
      <c r="D89" s="58">
        <f t="shared" si="3"/>
        <v>7</v>
      </c>
      <c r="E89" s="58">
        <f>Table15[[#This Row],[Puntuación Post]]-Table15[[#This Row],[Puntuación Pre]]/100-Table15[[#This Row],[Puntuación Pre]]</f>
        <v>1.9500000000000002</v>
      </c>
    </row>
    <row r="90" spans="2:5" ht="15">
      <c r="B90" s="57">
        <v>19</v>
      </c>
      <c r="C90" s="58">
        <f t="shared" si="2"/>
        <v>9</v>
      </c>
      <c r="D90" s="58">
        <f t="shared" si="3"/>
        <v>8</v>
      </c>
      <c r="E90" s="58">
        <f>Table15[[#This Row],[Puntuación Post]]-Table15[[#This Row],[Puntuación Pre]]/100-Table15[[#This Row],[Puntuación Pre]]</f>
        <v>-1.0899999999999999</v>
      </c>
    </row>
    <row r="91" spans="2:5" ht="15">
      <c r="B91" s="57">
        <v>20</v>
      </c>
      <c r="C91" s="58">
        <f t="shared" si="2"/>
        <v>1</v>
      </c>
      <c r="D91" s="58">
        <f t="shared" si="3"/>
        <v>4</v>
      </c>
      <c r="E91" s="58">
        <f>Table15[[#This Row],[Puntuación Post]]-Table15[[#This Row],[Puntuación Pre]]/100-Table15[[#This Row],[Puntuación Pre]]</f>
        <v>2.99</v>
      </c>
    </row>
    <row r="92" spans="2:5" ht="15">
      <c r="B92" s="57">
        <v>21</v>
      </c>
      <c r="C92" s="58">
        <f t="shared" si="2"/>
        <v>4</v>
      </c>
      <c r="D92" s="58">
        <f t="shared" si="3"/>
        <v>9</v>
      </c>
      <c r="E92" s="58">
        <f>Table15[[#This Row],[Puntuación Post]]-Table15[[#This Row],[Puntuación Pre]]/100-Table15[[#This Row],[Puntuación Pre]]</f>
        <v>4.960000000000001</v>
      </c>
    </row>
    <row r="93" spans="2:5" ht="15">
      <c r="B93" s="57">
        <v>22</v>
      </c>
      <c r="C93" s="58">
        <f t="shared" si="2"/>
        <v>5</v>
      </c>
      <c r="D93" s="58">
        <f t="shared" si="3"/>
        <v>5</v>
      </c>
      <c r="E93" s="58">
        <f>Table15[[#This Row],[Puntuación Post]]-Table15[[#This Row],[Puntuación Pre]]/100-Table15[[#This Row],[Puntuación Pre]]</f>
        <v>-0.04999999999999982</v>
      </c>
    </row>
    <row r="94" spans="2:5" ht="15">
      <c r="B94" s="57">
        <v>23</v>
      </c>
      <c r="C94" s="58">
        <f t="shared" si="2"/>
        <v>6</v>
      </c>
      <c r="D94" s="58">
        <f t="shared" si="3"/>
        <v>4</v>
      </c>
      <c r="E94" s="58">
        <f>Table15[[#This Row],[Puntuación Post]]-Table15[[#This Row],[Puntuación Pre]]/100-Table15[[#This Row],[Puntuación Pre]]</f>
        <v>-2.06</v>
      </c>
    </row>
    <row r="95" spans="2:5" ht="15">
      <c r="B95" s="57">
        <v>24</v>
      </c>
      <c r="C95" s="58">
        <f t="shared" si="2"/>
        <v>3</v>
      </c>
      <c r="D95" s="58">
        <f t="shared" si="3"/>
        <v>5</v>
      </c>
      <c r="E95" s="58">
        <f>Table15[[#This Row],[Puntuación Post]]-Table15[[#This Row],[Puntuación Pre]]/100-Table15[[#This Row],[Puntuación Pre]]</f>
        <v>1.9699999999999998</v>
      </c>
    </row>
    <row r="96" spans="2:5" ht="15">
      <c r="B96" s="57">
        <v>25</v>
      </c>
      <c r="C96" s="58">
        <f aca="true" t="shared" si="4" ref="C96:C101">C28</f>
        <v>2</v>
      </c>
      <c r="D96" s="58">
        <f aca="true" t="shared" si="5" ref="D96:D101">C62</f>
        <v>6</v>
      </c>
      <c r="E96" s="58">
        <f>Table15[[#This Row],[Puntuación Post]]-Table15[[#This Row],[Puntuación Pre]]/100-Table15[[#This Row],[Puntuación Pre]]</f>
        <v>3.9800000000000004</v>
      </c>
    </row>
    <row r="97" spans="2:5" ht="15">
      <c r="B97" s="57">
        <v>26</v>
      </c>
      <c r="C97" s="58">
        <f t="shared" si="4"/>
        <v>5</v>
      </c>
      <c r="D97" s="58">
        <f t="shared" si="5"/>
        <v>4</v>
      </c>
      <c r="E97" s="58">
        <f>Table15[[#This Row],[Puntuación Post]]-Table15[[#This Row],[Puntuación Pre]]/100-Table15[[#This Row],[Puntuación Pre]]</f>
        <v>-1.0499999999999998</v>
      </c>
    </row>
    <row r="98" spans="2:5" ht="15">
      <c r="B98" s="57">
        <v>27</v>
      </c>
      <c r="C98" s="58">
        <f t="shared" si="4"/>
        <v>8</v>
      </c>
      <c r="D98" s="58">
        <f t="shared" si="5"/>
        <v>8</v>
      </c>
      <c r="E98" s="58">
        <f>Table15[[#This Row],[Puntuación Post]]-Table15[[#This Row],[Puntuación Pre]]/100-Table15[[#This Row],[Puntuación Pre]]</f>
        <v>-0.08000000000000007</v>
      </c>
    </row>
    <row r="99" spans="2:5" ht="15">
      <c r="B99" s="57">
        <v>28</v>
      </c>
      <c r="C99" s="58">
        <f t="shared" si="4"/>
        <v>4</v>
      </c>
      <c r="D99" s="58">
        <f t="shared" si="5"/>
        <v>7</v>
      </c>
      <c r="E99" s="58">
        <f>Table15[[#This Row],[Puntuación Post]]-Table15[[#This Row],[Puntuación Pre]]/100-Table15[[#This Row],[Puntuación Pre]]</f>
        <v>2.96</v>
      </c>
    </row>
    <row r="100" spans="2:5" ht="15">
      <c r="B100" s="57">
        <v>29</v>
      </c>
      <c r="C100" s="58">
        <f t="shared" si="4"/>
        <v>6</v>
      </c>
      <c r="D100" s="58">
        <f t="shared" si="5"/>
        <v>6</v>
      </c>
      <c r="E100" s="58">
        <f>Table15[[#This Row],[Puntuación Post]]-Table15[[#This Row],[Puntuación Pre]]/100-Table15[[#This Row],[Puntuación Pre]]</f>
        <v>-0.05999999999999961</v>
      </c>
    </row>
    <row r="101" spans="2:5" ht="15">
      <c r="B101" s="57">
        <v>30</v>
      </c>
      <c r="C101" s="58">
        <f t="shared" si="4"/>
        <v>5</v>
      </c>
      <c r="D101" s="58">
        <f t="shared" si="5"/>
        <v>9</v>
      </c>
      <c r="E101" s="58">
        <f>Table15[[#This Row],[Puntuación Post]]-Table15[[#This Row],[Puntuación Pre]]/100-Table15[[#This Row],[Puntuación Pre]]</f>
        <v>3.9499999999999993</v>
      </c>
    </row>
    <row r="102" spans="4:5" ht="15">
      <c r="D102" s="58" t="s">
        <v>9</v>
      </c>
      <c r="E102" s="58">
        <f>SUM([Ganancia])</f>
        <v>52.60000000000001</v>
      </c>
    </row>
    <row r="106" ht="16" thickBot="1"/>
    <row r="107" spans="2:6" ht="16" thickBot="1">
      <c r="B107" s="59" t="s">
        <v>10</v>
      </c>
      <c r="C107" s="60" t="s">
        <v>11</v>
      </c>
      <c r="D107" s="61"/>
      <c r="E107" s="61"/>
      <c r="F107" s="62"/>
    </row>
    <row r="108" spans="2:6" ht="15">
      <c r="B108" s="63" t="s">
        <v>12</v>
      </c>
      <c r="C108" s="64"/>
      <c r="D108" s="65"/>
      <c r="E108" s="65"/>
      <c r="F108" s="66"/>
    </row>
    <row r="109" spans="2:6" ht="16" thickBot="1">
      <c r="B109" s="67" t="s">
        <v>13</v>
      </c>
      <c r="C109" s="68"/>
      <c r="D109" s="69"/>
      <c r="E109" s="69"/>
      <c r="F109" s="70"/>
    </row>
    <row r="110" ht="16" thickBot="1"/>
    <row r="111" spans="2:4" ht="48">
      <c r="B111" s="71" t="s">
        <v>39</v>
      </c>
      <c r="C111" s="75" t="s">
        <v>11</v>
      </c>
      <c r="D111" s="75" t="s">
        <v>43</v>
      </c>
    </row>
    <row r="112" spans="2:4" ht="73" thickBot="1">
      <c r="B112" s="72" t="s">
        <v>40</v>
      </c>
      <c r="C112" s="76"/>
      <c r="D112" s="76"/>
    </row>
    <row r="113" spans="2:4" ht="16" thickBot="1">
      <c r="B113" s="73" t="s">
        <v>41</v>
      </c>
      <c r="C113" s="74"/>
      <c r="D113" s="74"/>
    </row>
    <row r="114" spans="2:4" ht="16" thickBot="1">
      <c r="B114" s="73" t="s">
        <v>42</v>
      </c>
      <c r="C114" s="74"/>
      <c r="D114" s="74"/>
    </row>
    <row r="115" ht="15" customHeight="1"/>
    <row r="116" ht="15" customHeight="1"/>
    <row r="117" ht="15" customHeight="1"/>
  </sheetData>
  <mergeCells count="5">
    <mergeCell ref="C107:F107"/>
    <mergeCell ref="C108:F108"/>
    <mergeCell ref="C109:F109"/>
    <mergeCell ref="C111:C112"/>
    <mergeCell ref="D111:D112"/>
  </mergeCells>
  <printOptions/>
  <pageMargins left="0.7" right="0.7" top="0.75" bottom="0.75" header="0.3" footer="0.3"/>
  <pageSetup horizontalDpi="600" verticalDpi="600" orientation="portrait"/>
  <drawing r:id="rId4"/>
  <tableParts>
    <tablePart r:id="rId2"/>
    <tablePart r:id="rId3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75"/>
  <sheetViews>
    <sheetView workbookViewId="0" topLeftCell="A1">
      <selection activeCell="V29" sqref="V29"/>
    </sheetView>
  </sheetViews>
  <sheetFormatPr defaultColWidth="8.8515625" defaultRowHeight="15"/>
  <cols>
    <col min="1" max="10" width="8.8515625" style="56" customWidth="1"/>
    <col min="11" max="11" width="10.00390625" style="56" customWidth="1"/>
    <col min="12" max="16384" width="8.8515625" style="56" customWidth="1"/>
  </cols>
  <sheetData>
    <row r="3" ht="16" thickBot="1"/>
    <row r="4" spans="2:20" ht="15" customHeight="1">
      <c r="B4" s="105" t="s">
        <v>28</v>
      </c>
      <c r="C4" s="106"/>
      <c r="D4" s="106"/>
      <c r="E4" s="106"/>
      <c r="F4" s="106"/>
      <c r="G4" s="106"/>
      <c r="H4" s="106"/>
      <c r="I4" s="106"/>
      <c r="J4" s="107"/>
      <c r="K4" s="114"/>
      <c r="L4" s="105" t="s">
        <v>46</v>
      </c>
      <c r="M4" s="106"/>
      <c r="N4" s="106"/>
      <c r="O4" s="106"/>
      <c r="P4" s="106"/>
      <c r="Q4" s="106"/>
      <c r="R4" s="106"/>
      <c r="S4" s="106"/>
      <c r="T4" s="107"/>
    </row>
    <row r="5" spans="2:20" ht="15">
      <c r="B5" s="108"/>
      <c r="C5" s="109"/>
      <c r="D5" s="109"/>
      <c r="E5" s="109"/>
      <c r="F5" s="109"/>
      <c r="G5" s="109"/>
      <c r="H5" s="109"/>
      <c r="I5" s="109"/>
      <c r="J5" s="110"/>
      <c r="K5" s="114"/>
      <c r="L5" s="108"/>
      <c r="M5" s="109"/>
      <c r="N5" s="109"/>
      <c r="O5" s="109"/>
      <c r="P5" s="109"/>
      <c r="Q5" s="109"/>
      <c r="R5" s="109"/>
      <c r="S5" s="109"/>
      <c r="T5" s="110"/>
    </row>
    <row r="6" spans="2:20" ht="15">
      <c r="B6" s="108"/>
      <c r="C6" s="109"/>
      <c r="D6" s="109"/>
      <c r="E6" s="109"/>
      <c r="F6" s="109"/>
      <c r="G6" s="109"/>
      <c r="H6" s="109"/>
      <c r="I6" s="109"/>
      <c r="J6" s="110"/>
      <c r="K6" s="114"/>
      <c r="L6" s="108"/>
      <c r="M6" s="109"/>
      <c r="N6" s="109"/>
      <c r="O6" s="109"/>
      <c r="P6" s="109"/>
      <c r="Q6" s="109"/>
      <c r="R6" s="109"/>
      <c r="S6" s="109"/>
      <c r="T6" s="110"/>
    </row>
    <row r="7" spans="2:20" ht="16" thickBot="1">
      <c r="B7" s="111"/>
      <c r="C7" s="112"/>
      <c r="D7" s="112"/>
      <c r="E7" s="112"/>
      <c r="F7" s="112"/>
      <c r="G7" s="112"/>
      <c r="H7" s="112"/>
      <c r="I7" s="112"/>
      <c r="J7" s="113"/>
      <c r="K7" s="114"/>
      <c r="L7" s="111"/>
      <c r="M7" s="112"/>
      <c r="N7" s="112"/>
      <c r="O7" s="112"/>
      <c r="P7" s="112"/>
      <c r="Q7" s="112"/>
      <c r="R7" s="112"/>
      <c r="S7" s="112"/>
      <c r="T7" s="113"/>
    </row>
    <row r="8" spans="2:20" ht="15">
      <c r="B8" s="117"/>
      <c r="C8" s="115"/>
      <c r="D8" s="115"/>
      <c r="E8" s="115"/>
      <c r="F8" s="115"/>
      <c r="G8" s="115"/>
      <c r="H8" s="115"/>
      <c r="I8" s="115"/>
      <c r="J8" s="118"/>
      <c r="L8" s="117"/>
      <c r="M8" s="115"/>
      <c r="N8" s="115"/>
      <c r="O8" s="115"/>
      <c r="P8" s="115"/>
      <c r="Q8" s="115"/>
      <c r="R8" s="115"/>
      <c r="S8" s="115"/>
      <c r="T8" s="118"/>
    </row>
    <row r="9" spans="2:20" ht="15">
      <c r="B9" s="119"/>
      <c r="C9" s="116"/>
      <c r="D9" s="116"/>
      <c r="E9" s="116"/>
      <c r="F9" s="116"/>
      <c r="G9" s="116"/>
      <c r="H9" s="116"/>
      <c r="I9" s="116"/>
      <c r="J9" s="120"/>
      <c r="L9" s="119"/>
      <c r="M9" s="116"/>
      <c r="N9" s="116"/>
      <c r="O9" s="116"/>
      <c r="P9" s="116"/>
      <c r="Q9" s="116"/>
      <c r="R9" s="116"/>
      <c r="S9" s="116"/>
      <c r="T9" s="120"/>
    </row>
    <row r="10" spans="2:20" ht="15">
      <c r="B10" s="119"/>
      <c r="C10" s="116"/>
      <c r="D10" s="116"/>
      <c r="E10" s="116"/>
      <c r="F10" s="116"/>
      <c r="G10" s="116"/>
      <c r="H10" s="116"/>
      <c r="I10" s="116"/>
      <c r="J10" s="120"/>
      <c r="L10" s="119"/>
      <c r="M10" s="116"/>
      <c r="N10" s="116"/>
      <c r="O10" s="116"/>
      <c r="P10" s="116"/>
      <c r="Q10" s="116"/>
      <c r="R10" s="116"/>
      <c r="S10" s="116"/>
      <c r="T10" s="120"/>
    </row>
    <row r="11" spans="2:20" ht="15">
      <c r="B11" s="119"/>
      <c r="C11" s="116"/>
      <c r="D11" s="116"/>
      <c r="E11" s="116"/>
      <c r="F11" s="116"/>
      <c r="G11" s="116"/>
      <c r="H11" s="116"/>
      <c r="I11" s="116"/>
      <c r="J11" s="120"/>
      <c r="L11" s="119"/>
      <c r="M11" s="116"/>
      <c r="N11" s="116"/>
      <c r="O11" s="116"/>
      <c r="P11" s="116"/>
      <c r="Q11" s="116"/>
      <c r="R11" s="116"/>
      <c r="S11" s="116"/>
      <c r="T11" s="120"/>
    </row>
    <row r="12" spans="2:20" ht="15">
      <c r="B12" s="119"/>
      <c r="C12" s="116"/>
      <c r="D12" s="116"/>
      <c r="E12" s="116"/>
      <c r="F12" s="116"/>
      <c r="G12" s="116"/>
      <c r="H12" s="116"/>
      <c r="I12" s="116"/>
      <c r="J12" s="120"/>
      <c r="L12" s="119"/>
      <c r="M12" s="116"/>
      <c r="N12" s="116"/>
      <c r="O12" s="116"/>
      <c r="P12" s="116"/>
      <c r="Q12" s="116"/>
      <c r="R12" s="116"/>
      <c r="S12" s="116"/>
      <c r="T12" s="120"/>
    </row>
    <row r="13" spans="2:20" ht="15">
      <c r="B13" s="119"/>
      <c r="C13" s="116"/>
      <c r="D13" s="116"/>
      <c r="E13" s="116"/>
      <c r="F13" s="116"/>
      <c r="G13" s="116"/>
      <c r="H13" s="116"/>
      <c r="I13" s="116"/>
      <c r="J13" s="120"/>
      <c r="L13" s="119"/>
      <c r="M13" s="116"/>
      <c r="N13" s="116"/>
      <c r="O13" s="116"/>
      <c r="P13" s="116"/>
      <c r="Q13" s="116"/>
      <c r="R13" s="116"/>
      <c r="S13" s="116"/>
      <c r="T13" s="120"/>
    </row>
    <row r="14" spans="2:20" ht="15">
      <c r="B14" s="119"/>
      <c r="C14" s="116"/>
      <c r="D14" s="116"/>
      <c r="E14" s="116"/>
      <c r="F14" s="116"/>
      <c r="G14" s="116"/>
      <c r="H14" s="116"/>
      <c r="I14" s="116"/>
      <c r="J14" s="120"/>
      <c r="L14" s="119"/>
      <c r="M14" s="116"/>
      <c r="N14" s="116"/>
      <c r="O14" s="116"/>
      <c r="P14" s="116"/>
      <c r="Q14" s="116"/>
      <c r="R14" s="116"/>
      <c r="S14" s="116"/>
      <c r="T14" s="120"/>
    </row>
    <row r="15" spans="2:20" ht="15">
      <c r="B15" s="119"/>
      <c r="C15" s="116"/>
      <c r="D15" s="116"/>
      <c r="E15" s="116"/>
      <c r="F15" s="116"/>
      <c r="G15" s="116"/>
      <c r="H15" s="116"/>
      <c r="I15" s="116"/>
      <c r="J15" s="120"/>
      <c r="L15" s="119"/>
      <c r="M15" s="116"/>
      <c r="N15" s="116"/>
      <c r="O15" s="116"/>
      <c r="P15" s="116"/>
      <c r="Q15" s="116"/>
      <c r="R15" s="116"/>
      <c r="S15" s="116"/>
      <c r="T15" s="120"/>
    </row>
    <row r="16" spans="2:20" ht="15">
      <c r="B16" s="119"/>
      <c r="C16" s="116"/>
      <c r="D16" s="116"/>
      <c r="E16" s="116"/>
      <c r="F16" s="116"/>
      <c r="G16" s="116"/>
      <c r="H16" s="116"/>
      <c r="I16" s="116"/>
      <c r="J16" s="120"/>
      <c r="L16" s="119"/>
      <c r="M16" s="116"/>
      <c r="N16" s="116"/>
      <c r="O16" s="116"/>
      <c r="P16" s="116"/>
      <c r="Q16" s="116"/>
      <c r="R16" s="116"/>
      <c r="S16" s="116"/>
      <c r="T16" s="120"/>
    </row>
    <row r="17" spans="2:20" ht="15">
      <c r="B17" s="119"/>
      <c r="C17" s="116"/>
      <c r="D17" s="116"/>
      <c r="E17" s="116"/>
      <c r="F17" s="116"/>
      <c r="G17" s="116"/>
      <c r="H17" s="116"/>
      <c r="I17" s="116"/>
      <c r="J17" s="120"/>
      <c r="L17" s="119"/>
      <c r="M17" s="116"/>
      <c r="N17" s="116"/>
      <c r="O17" s="116"/>
      <c r="P17" s="116"/>
      <c r="Q17" s="116"/>
      <c r="R17" s="116"/>
      <c r="S17" s="116"/>
      <c r="T17" s="120"/>
    </row>
    <row r="18" spans="2:20" ht="15">
      <c r="B18" s="119"/>
      <c r="C18" s="116"/>
      <c r="D18" s="116"/>
      <c r="E18" s="116"/>
      <c r="F18" s="116"/>
      <c r="G18" s="116"/>
      <c r="H18" s="116"/>
      <c r="I18" s="116"/>
      <c r="J18" s="120"/>
      <c r="L18" s="119"/>
      <c r="M18" s="116"/>
      <c r="N18" s="116"/>
      <c r="O18" s="116"/>
      <c r="P18" s="116"/>
      <c r="Q18" s="116"/>
      <c r="R18" s="116"/>
      <c r="S18" s="116"/>
      <c r="T18" s="120"/>
    </row>
    <row r="19" spans="2:20" ht="15">
      <c r="B19" s="119"/>
      <c r="C19" s="116"/>
      <c r="D19" s="116"/>
      <c r="E19" s="116"/>
      <c r="F19" s="116"/>
      <c r="G19" s="116"/>
      <c r="H19" s="116"/>
      <c r="I19" s="116"/>
      <c r="J19" s="120"/>
      <c r="L19" s="119"/>
      <c r="M19" s="116"/>
      <c r="N19" s="116"/>
      <c r="O19" s="116"/>
      <c r="P19" s="116"/>
      <c r="Q19" s="116"/>
      <c r="R19" s="116"/>
      <c r="S19" s="116"/>
      <c r="T19" s="120"/>
    </row>
    <row r="20" spans="2:20" ht="15">
      <c r="B20" s="119"/>
      <c r="C20" s="116"/>
      <c r="D20" s="116"/>
      <c r="E20" s="116"/>
      <c r="F20" s="116"/>
      <c r="G20" s="116"/>
      <c r="H20" s="116"/>
      <c r="I20" s="116"/>
      <c r="J20" s="120"/>
      <c r="L20" s="119"/>
      <c r="M20" s="116"/>
      <c r="N20" s="116"/>
      <c r="O20" s="116"/>
      <c r="P20" s="116"/>
      <c r="Q20" s="116"/>
      <c r="R20" s="116"/>
      <c r="S20" s="116"/>
      <c r="T20" s="120"/>
    </row>
    <row r="21" spans="2:20" ht="15">
      <c r="B21" s="119"/>
      <c r="C21" s="116"/>
      <c r="D21" s="116"/>
      <c r="E21" s="116"/>
      <c r="F21" s="116"/>
      <c r="G21" s="116"/>
      <c r="H21" s="116"/>
      <c r="I21" s="116"/>
      <c r="J21" s="120"/>
      <c r="L21" s="119"/>
      <c r="M21" s="116"/>
      <c r="N21" s="116"/>
      <c r="O21" s="116"/>
      <c r="P21" s="116"/>
      <c r="Q21" s="116"/>
      <c r="R21" s="116"/>
      <c r="S21" s="116"/>
      <c r="T21" s="120"/>
    </row>
    <row r="22" spans="2:20" ht="15">
      <c r="B22" s="119"/>
      <c r="C22" s="116"/>
      <c r="D22" s="116"/>
      <c r="E22" s="116"/>
      <c r="F22" s="116"/>
      <c r="G22" s="116"/>
      <c r="H22" s="116"/>
      <c r="I22" s="116"/>
      <c r="J22" s="120"/>
      <c r="L22" s="119"/>
      <c r="M22" s="116"/>
      <c r="N22" s="116"/>
      <c r="O22" s="116"/>
      <c r="P22" s="116"/>
      <c r="Q22" s="116"/>
      <c r="R22" s="116"/>
      <c r="S22" s="116"/>
      <c r="T22" s="120"/>
    </row>
    <row r="23" spans="2:20" ht="15">
      <c r="B23" s="119"/>
      <c r="C23" s="116"/>
      <c r="D23" s="116"/>
      <c r="E23" s="116"/>
      <c r="F23" s="116"/>
      <c r="G23" s="116"/>
      <c r="H23" s="116"/>
      <c r="I23" s="116"/>
      <c r="J23" s="120"/>
      <c r="L23" s="119"/>
      <c r="M23" s="116"/>
      <c r="N23" s="116"/>
      <c r="O23" s="116"/>
      <c r="P23" s="116"/>
      <c r="Q23" s="116"/>
      <c r="R23" s="116"/>
      <c r="S23" s="116"/>
      <c r="T23" s="120"/>
    </row>
    <row r="24" spans="2:20" ht="15">
      <c r="B24" s="119"/>
      <c r="C24" s="116"/>
      <c r="D24" s="116"/>
      <c r="E24" s="116"/>
      <c r="F24" s="116"/>
      <c r="G24" s="116"/>
      <c r="H24" s="116"/>
      <c r="I24" s="116"/>
      <c r="J24" s="120"/>
      <c r="L24" s="119"/>
      <c r="M24" s="116"/>
      <c r="N24" s="116"/>
      <c r="O24" s="116"/>
      <c r="P24" s="116"/>
      <c r="Q24" s="116"/>
      <c r="R24" s="116"/>
      <c r="S24" s="116"/>
      <c r="T24" s="120"/>
    </row>
    <row r="25" spans="2:20" ht="15">
      <c r="B25" s="119"/>
      <c r="C25" s="116"/>
      <c r="D25" s="116"/>
      <c r="E25" s="116"/>
      <c r="F25" s="116"/>
      <c r="G25" s="116"/>
      <c r="H25" s="116"/>
      <c r="I25" s="116"/>
      <c r="J25" s="120"/>
      <c r="L25" s="119"/>
      <c r="M25" s="116"/>
      <c r="N25" s="116"/>
      <c r="O25" s="116"/>
      <c r="P25" s="116"/>
      <c r="Q25" s="116"/>
      <c r="R25" s="116"/>
      <c r="S25" s="116"/>
      <c r="T25" s="120"/>
    </row>
    <row r="26" spans="2:20" ht="15">
      <c r="B26" s="119"/>
      <c r="C26" s="116"/>
      <c r="D26" s="116"/>
      <c r="E26" s="116"/>
      <c r="F26" s="116"/>
      <c r="G26" s="116"/>
      <c r="H26" s="116"/>
      <c r="I26" s="116"/>
      <c r="J26" s="120"/>
      <c r="L26" s="119"/>
      <c r="M26" s="116"/>
      <c r="N26" s="116"/>
      <c r="O26" s="116"/>
      <c r="P26" s="116"/>
      <c r="Q26" s="116"/>
      <c r="R26" s="116"/>
      <c r="S26" s="116"/>
      <c r="T26" s="120"/>
    </row>
    <row r="27" spans="2:20" ht="15">
      <c r="B27" s="119"/>
      <c r="C27" s="116"/>
      <c r="D27" s="116"/>
      <c r="E27" s="116"/>
      <c r="F27" s="116"/>
      <c r="G27" s="116"/>
      <c r="H27" s="116"/>
      <c r="I27" s="116"/>
      <c r="J27" s="120"/>
      <c r="L27" s="119"/>
      <c r="M27" s="116"/>
      <c r="N27" s="116"/>
      <c r="O27" s="116"/>
      <c r="P27" s="116"/>
      <c r="Q27" s="116"/>
      <c r="R27" s="116"/>
      <c r="S27" s="116"/>
      <c r="T27" s="120"/>
    </row>
    <row r="28" spans="2:20" ht="15">
      <c r="B28" s="119"/>
      <c r="C28" s="116"/>
      <c r="D28" s="116"/>
      <c r="E28" s="116"/>
      <c r="F28" s="116"/>
      <c r="G28" s="116"/>
      <c r="H28" s="116"/>
      <c r="I28" s="116"/>
      <c r="J28" s="120"/>
      <c r="L28" s="119"/>
      <c r="M28" s="116"/>
      <c r="N28" s="116"/>
      <c r="O28" s="116"/>
      <c r="P28" s="116"/>
      <c r="Q28" s="116"/>
      <c r="R28" s="116"/>
      <c r="S28" s="116"/>
      <c r="T28" s="120"/>
    </row>
    <row r="29" spans="2:20" ht="15">
      <c r="B29" s="119"/>
      <c r="C29" s="116"/>
      <c r="D29" s="116"/>
      <c r="E29" s="116"/>
      <c r="F29" s="116"/>
      <c r="G29" s="116"/>
      <c r="H29" s="116"/>
      <c r="I29" s="116"/>
      <c r="J29" s="120"/>
      <c r="L29" s="119"/>
      <c r="M29" s="116"/>
      <c r="N29" s="116"/>
      <c r="O29" s="116"/>
      <c r="P29" s="116"/>
      <c r="Q29" s="116"/>
      <c r="R29" s="116"/>
      <c r="S29" s="116"/>
      <c r="T29" s="120"/>
    </row>
    <row r="30" spans="2:20" ht="16" thickBot="1">
      <c r="B30" s="121"/>
      <c r="C30" s="122"/>
      <c r="D30" s="122"/>
      <c r="E30" s="122"/>
      <c r="F30" s="122"/>
      <c r="G30" s="122"/>
      <c r="H30" s="122"/>
      <c r="I30" s="122"/>
      <c r="J30" s="123"/>
      <c r="L30" s="121"/>
      <c r="M30" s="122"/>
      <c r="N30" s="122"/>
      <c r="O30" s="122"/>
      <c r="P30" s="122"/>
      <c r="Q30" s="122"/>
      <c r="R30" s="122"/>
      <c r="S30" s="122"/>
      <c r="T30" s="123"/>
    </row>
    <row r="31" ht="16" thickBot="1"/>
    <row r="32" spans="2:20" ht="15">
      <c r="B32" s="105" t="s">
        <v>14</v>
      </c>
      <c r="C32" s="106"/>
      <c r="D32" s="106"/>
      <c r="E32" s="106"/>
      <c r="F32" s="106"/>
      <c r="G32" s="106"/>
      <c r="H32" s="106"/>
      <c r="I32" s="106"/>
      <c r="J32" s="107"/>
      <c r="L32" s="105" t="s">
        <v>47</v>
      </c>
      <c r="M32" s="106"/>
      <c r="N32" s="106"/>
      <c r="O32" s="106"/>
      <c r="P32" s="106"/>
      <c r="Q32" s="106"/>
      <c r="R32" s="106"/>
      <c r="S32" s="106"/>
      <c r="T32" s="107"/>
    </row>
    <row r="33" spans="2:20" ht="15">
      <c r="B33" s="108"/>
      <c r="C33" s="109"/>
      <c r="D33" s="109"/>
      <c r="E33" s="109"/>
      <c r="F33" s="109"/>
      <c r="G33" s="109"/>
      <c r="H33" s="109"/>
      <c r="I33" s="109"/>
      <c r="J33" s="110"/>
      <c r="L33" s="108"/>
      <c r="M33" s="109"/>
      <c r="N33" s="109"/>
      <c r="O33" s="109"/>
      <c r="P33" s="109"/>
      <c r="Q33" s="109"/>
      <c r="R33" s="109"/>
      <c r="S33" s="109"/>
      <c r="T33" s="110"/>
    </row>
    <row r="34" spans="2:20" ht="15">
      <c r="B34" s="108"/>
      <c r="C34" s="109"/>
      <c r="D34" s="109"/>
      <c r="E34" s="109"/>
      <c r="F34" s="109"/>
      <c r="G34" s="109"/>
      <c r="H34" s="109"/>
      <c r="I34" s="109"/>
      <c r="J34" s="110"/>
      <c r="L34" s="108"/>
      <c r="M34" s="109"/>
      <c r="N34" s="109"/>
      <c r="O34" s="109"/>
      <c r="P34" s="109"/>
      <c r="Q34" s="109"/>
      <c r="R34" s="109"/>
      <c r="S34" s="109"/>
      <c r="T34" s="110"/>
    </row>
    <row r="35" spans="2:20" ht="16" thickBot="1">
      <c r="B35" s="111"/>
      <c r="C35" s="112"/>
      <c r="D35" s="112"/>
      <c r="E35" s="112"/>
      <c r="F35" s="112"/>
      <c r="G35" s="112"/>
      <c r="H35" s="112"/>
      <c r="I35" s="112"/>
      <c r="J35" s="113"/>
      <c r="L35" s="111"/>
      <c r="M35" s="112"/>
      <c r="N35" s="112"/>
      <c r="O35" s="112"/>
      <c r="P35" s="112"/>
      <c r="Q35" s="112"/>
      <c r="R35" s="112"/>
      <c r="S35" s="112"/>
      <c r="T35" s="113"/>
    </row>
    <row r="36" spans="2:20" ht="15">
      <c r="B36" s="117"/>
      <c r="C36" s="115"/>
      <c r="D36" s="115"/>
      <c r="E36" s="115"/>
      <c r="F36" s="115"/>
      <c r="G36" s="115"/>
      <c r="H36" s="115"/>
      <c r="I36" s="115"/>
      <c r="J36" s="118"/>
      <c r="L36" s="117"/>
      <c r="M36" s="115"/>
      <c r="N36" s="115"/>
      <c r="O36" s="115"/>
      <c r="P36" s="115"/>
      <c r="Q36" s="115"/>
      <c r="R36" s="115"/>
      <c r="S36" s="115"/>
      <c r="T36" s="118"/>
    </row>
    <row r="37" spans="2:20" ht="15">
      <c r="B37" s="119"/>
      <c r="C37" s="116"/>
      <c r="D37" s="116"/>
      <c r="E37" s="116"/>
      <c r="F37" s="116"/>
      <c r="G37" s="116"/>
      <c r="H37" s="116"/>
      <c r="I37" s="116"/>
      <c r="J37" s="120"/>
      <c r="L37" s="119"/>
      <c r="M37" s="116"/>
      <c r="N37" s="116"/>
      <c r="O37" s="116"/>
      <c r="P37" s="116"/>
      <c r="Q37" s="116"/>
      <c r="R37" s="116"/>
      <c r="S37" s="116"/>
      <c r="T37" s="120"/>
    </row>
    <row r="38" spans="2:20" ht="15">
      <c r="B38" s="119"/>
      <c r="C38" s="116"/>
      <c r="D38" s="116"/>
      <c r="E38" s="116"/>
      <c r="F38" s="116"/>
      <c r="G38" s="116"/>
      <c r="H38" s="116"/>
      <c r="I38" s="116"/>
      <c r="J38" s="120"/>
      <c r="L38" s="119"/>
      <c r="M38" s="116"/>
      <c r="N38" s="116"/>
      <c r="O38" s="116"/>
      <c r="P38" s="116"/>
      <c r="Q38" s="116"/>
      <c r="R38" s="116"/>
      <c r="S38" s="116"/>
      <c r="T38" s="120"/>
    </row>
    <row r="39" spans="2:20" ht="15">
      <c r="B39" s="119"/>
      <c r="C39" s="116"/>
      <c r="D39" s="116"/>
      <c r="E39" s="116"/>
      <c r="F39" s="116"/>
      <c r="G39" s="116"/>
      <c r="H39" s="116"/>
      <c r="I39" s="116"/>
      <c r="J39" s="120"/>
      <c r="L39" s="119"/>
      <c r="M39" s="116"/>
      <c r="N39" s="116"/>
      <c r="O39" s="116"/>
      <c r="P39" s="116"/>
      <c r="Q39" s="116"/>
      <c r="R39" s="116"/>
      <c r="S39" s="116"/>
      <c r="T39" s="120"/>
    </row>
    <row r="40" spans="2:20" ht="15">
      <c r="B40" s="119"/>
      <c r="C40" s="116"/>
      <c r="D40" s="116"/>
      <c r="E40" s="116"/>
      <c r="F40" s="116"/>
      <c r="G40" s="116"/>
      <c r="H40" s="116"/>
      <c r="I40" s="116"/>
      <c r="J40" s="120"/>
      <c r="L40" s="119"/>
      <c r="M40" s="116"/>
      <c r="N40" s="116"/>
      <c r="O40" s="116"/>
      <c r="P40" s="116"/>
      <c r="Q40" s="116"/>
      <c r="R40" s="116"/>
      <c r="S40" s="116"/>
      <c r="T40" s="120"/>
    </row>
    <row r="41" spans="2:20" ht="15">
      <c r="B41" s="119"/>
      <c r="C41" s="116"/>
      <c r="D41" s="116"/>
      <c r="E41" s="116"/>
      <c r="F41" s="116"/>
      <c r="G41" s="116"/>
      <c r="H41" s="116"/>
      <c r="I41" s="116"/>
      <c r="J41" s="120"/>
      <c r="L41" s="119"/>
      <c r="M41" s="116"/>
      <c r="N41" s="116"/>
      <c r="O41" s="116"/>
      <c r="P41" s="116"/>
      <c r="Q41" s="116"/>
      <c r="R41" s="116"/>
      <c r="S41" s="116"/>
      <c r="T41" s="120"/>
    </row>
    <row r="42" spans="2:20" ht="15">
      <c r="B42" s="119"/>
      <c r="C42" s="116"/>
      <c r="D42" s="116"/>
      <c r="E42" s="116"/>
      <c r="F42" s="116"/>
      <c r="G42" s="116"/>
      <c r="H42" s="116"/>
      <c r="I42" s="116"/>
      <c r="J42" s="120"/>
      <c r="L42" s="119"/>
      <c r="M42" s="116"/>
      <c r="N42" s="116"/>
      <c r="O42" s="116"/>
      <c r="P42" s="116"/>
      <c r="Q42" s="116"/>
      <c r="R42" s="116"/>
      <c r="S42" s="116"/>
      <c r="T42" s="120"/>
    </row>
    <row r="43" spans="2:20" ht="15">
      <c r="B43" s="119"/>
      <c r="C43" s="116"/>
      <c r="D43" s="116"/>
      <c r="E43" s="116"/>
      <c r="F43" s="116"/>
      <c r="G43" s="116"/>
      <c r="H43" s="116"/>
      <c r="I43" s="116"/>
      <c r="J43" s="120"/>
      <c r="L43" s="119"/>
      <c r="M43" s="116"/>
      <c r="N43" s="116"/>
      <c r="O43" s="116"/>
      <c r="P43" s="116"/>
      <c r="Q43" s="116"/>
      <c r="R43" s="116"/>
      <c r="S43" s="116"/>
      <c r="T43" s="120"/>
    </row>
    <row r="44" spans="2:20" ht="15">
      <c r="B44" s="119"/>
      <c r="C44" s="116"/>
      <c r="D44" s="116"/>
      <c r="E44" s="116"/>
      <c r="F44" s="116"/>
      <c r="G44" s="116"/>
      <c r="H44" s="116"/>
      <c r="I44" s="116"/>
      <c r="J44" s="120"/>
      <c r="L44" s="119"/>
      <c r="M44" s="116"/>
      <c r="N44" s="116"/>
      <c r="O44" s="116"/>
      <c r="P44" s="116"/>
      <c r="Q44" s="116"/>
      <c r="R44" s="116"/>
      <c r="S44" s="116"/>
      <c r="T44" s="120"/>
    </row>
    <row r="45" spans="2:20" ht="15">
      <c r="B45" s="119"/>
      <c r="C45" s="116"/>
      <c r="D45" s="116"/>
      <c r="E45" s="116"/>
      <c r="F45" s="116"/>
      <c r="G45" s="116"/>
      <c r="H45" s="116"/>
      <c r="I45" s="116"/>
      <c r="J45" s="120"/>
      <c r="L45" s="119"/>
      <c r="M45" s="116"/>
      <c r="N45" s="116"/>
      <c r="O45" s="116"/>
      <c r="P45" s="116"/>
      <c r="Q45" s="116"/>
      <c r="R45" s="116"/>
      <c r="S45" s="116"/>
      <c r="T45" s="120"/>
    </row>
    <row r="46" spans="2:20" ht="15">
      <c r="B46" s="119"/>
      <c r="C46" s="116"/>
      <c r="D46" s="116"/>
      <c r="E46" s="116"/>
      <c r="F46" s="116"/>
      <c r="G46" s="116"/>
      <c r="H46" s="116"/>
      <c r="I46" s="116"/>
      <c r="J46" s="120"/>
      <c r="L46" s="119"/>
      <c r="M46" s="116"/>
      <c r="N46" s="116"/>
      <c r="O46" s="116"/>
      <c r="P46" s="116"/>
      <c r="Q46" s="116"/>
      <c r="R46" s="116"/>
      <c r="S46" s="116"/>
      <c r="T46" s="120"/>
    </row>
    <row r="47" spans="2:20" ht="15">
      <c r="B47" s="119"/>
      <c r="C47" s="116"/>
      <c r="D47" s="116"/>
      <c r="E47" s="116"/>
      <c r="F47" s="116"/>
      <c r="G47" s="116"/>
      <c r="H47" s="116"/>
      <c r="I47" s="116"/>
      <c r="J47" s="120"/>
      <c r="L47" s="119"/>
      <c r="M47" s="116"/>
      <c r="N47" s="116"/>
      <c r="O47" s="116"/>
      <c r="P47" s="116"/>
      <c r="Q47" s="116"/>
      <c r="R47" s="116"/>
      <c r="S47" s="116"/>
      <c r="T47" s="120"/>
    </row>
    <row r="48" spans="2:20" ht="15">
      <c r="B48" s="119"/>
      <c r="C48" s="116"/>
      <c r="D48" s="116"/>
      <c r="E48" s="116"/>
      <c r="F48" s="116"/>
      <c r="G48" s="116"/>
      <c r="H48" s="116"/>
      <c r="I48" s="116"/>
      <c r="J48" s="120"/>
      <c r="L48" s="119"/>
      <c r="M48" s="116"/>
      <c r="N48" s="116"/>
      <c r="O48" s="116"/>
      <c r="P48" s="116"/>
      <c r="Q48" s="116"/>
      <c r="R48" s="116"/>
      <c r="S48" s="116"/>
      <c r="T48" s="120"/>
    </row>
    <row r="49" spans="2:20" ht="15">
      <c r="B49" s="119"/>
      <c r="C49" s="116"/>
      <c r="D49" s="116"/>
      <c r="E49" s="116"/>
      <c r="F49" s="116"/>
      <c r="G49" s="116"/>
      <c r="H49" s="116"/>
      <c r="I49" s="116"/>
      <c r="J49" s="120"/>
      <c r="L49" s="119"/>
      <c r="M49" s="116"/>
      <c r="N49" s="116"/>
      <c r="O49" s="116"/>
      <c r="P49" s="116"/>
      <c r="Q49" s="116"/>
      <c r="R49" s="116"/>
      <c r="S49" s="116"/>
      <c r="T49" s="120"/>
    </row>
    <row r="50" spans="2:20" ht="15">
      <c r="B50" s="119"/>
      <c r="C50" s="116"/>
      <c r="D50" s="116"/>
      <c r="E50" s="116"/>
      <c r="F50" s="116"/>
      <c r="G50" s="116"/>
      <c r="H50" s="116"/>
      <c r="I50" s="116"/>
      <c r="J50" s="120"/>
      <c r="L50" s="119"/>
      <c r="M50" s="116"/>
      <c r="N50" s="116"/>
      <c r="O50" s="116"/>
      <c r="P50" s="116"/>
      <c r="Q50" s="116"/>
      <c r="R50" s="116"/>
      <c r="S50" s="116"/>
      <c r="T50" s="120"/>
    </row>
    <row r="51" spans="2:20" ht="15">
      <c r="B51" s="119"/>
      <c r="C51" s="116"/>
      <c r="D51" s="116"/>
      <c r="E51" s="116"/>
      <c r="F51" s="116"/>
      <c r="G51" s="116"/>
      <c r="H51" s="116"/>
      <c r="I51" s="116"/>
      <c r="J51" s="120"/>
      <c r="L51" s="119"/>
      <c r="M51" s="116"/>
      <c r="N51" s="116"/>
      <c r="O51" s="116"/>
      <c r="P51" s="116"/>
      <c r="Q51" s="116"/>
      <c r="R51" s="116"/>
      <c r="S51" s="116"/>
      <c r="T51" s="120"/>
    </row>
    <row r="52" spans="2:20" ht="15">
      <c r="B52" s="119"/>
      <c r="C52" s="116"/>
      <c r="D52" s="116"/>
      <c r="E52" s="116"/>
      <c r="F52" s="116"/>
      <c r="G52" s="116"/>
      <c r="H52" s="116"/>
      <c r="I52" s="116"/>
      <c r="J52" s="120"/>
      <c r="L52" s="119"/>
      <c r="M52" s="116"/>
      <c r="N52" s="116"/>
      <c r="O52" s="116"/>
      <c r="P52" s="116"/>
      <c r="Q52" s="116"/>
      <c r="R52" s="116"/>
      <c r="S52" s="116"/>
      <c r="T52" s="120"/>
    </row>
    <row r="53" spans="2:20" ht="15">
      <c r="B53" s="119"/>
      <c r="C53" s="116"/>
      <c r="D53" s="116"/>
      <c r="E53" s="116"/>
      <c r="F53" s="116"/>
      <c r="G53" s="116"/>
      <c r="H53" s="116"/>
      <c r="I53" s="116"/>
      <c r="J53" s="120"/>
      <c r="L53" s="119"/>
      <c r="M53" s="116"/>
      <c r="N53" s="116"/>
      <c r="O53" s="116"/>
      <c r="P53" s="116"/>
      <c r="Q53" s="116"/>
      <c r="R53" s="116"/>
      <c r="S53" s="116"/>
      <c r="T53" s="120"/>
    </row>
    <row r="54" spans="2:20" ht="15">
      <c r="B54" s="119"/>
      <c r="C54" s="116"/>
      <c r="D54" s="116"/>
      <c r="E54" s="116"/>
      <c r="F54" s="116"/>
      <c r="G54" s="116"/>
      <c r="H54" s="116"/>
      <c r="I54" s="116"/>
      <c r="J54" s="120"/>
      <c r="L54" s="119"/>
      <c r="M54" s="116"/>
      <c r="N54" s="116"/>
      <c r="O54" s="116"/>
      <c r="P54" s="116"/>
      <c r="Q54" s="116"/>
      <c r="R54" s="116"/>
      <c r="S54" s="116"/>
      <c r="T54" s="120"/>
    </row>
    <row r="55" spans="2:20" ht="15">
      <c r="B55" s="119"/>
      <c r="C55" s="116"/>
      <c r="D55" s="116"/>
      <c r="E55" s="116"/>
      <c r="F55" s="116"/>
      <c r="G55" s="116"/>
      <c r="H55" s="116"/>
      <c r="I55" s="116"/>
      <c r="J55" s="120"/>
      <c r="L55" s="119"/>
      <c r="M55" s="116"/>
      <c r="N55" s="116"/>
      <c r="O55" s="116"/>
      <c r="P55" s="116"/>
      <c r="Q55" s="116"/>
      <c r="R55" s="116"/>
      <c r="S55" s="116"/>
      <c r="T55" s="120"/>
    </row>
    <row r="56" spans="2:20" ht="15">
      <c r="B56" s="119"/>
      <c r="C56" s="116"/>
      <c r="D56" s="116"/>
      <c r="E56" s="116"/>
      <c r="F56" s="116"/>
      <c r="G56" s="116"/>
      <c r="H56" s="116"/>
      <c r="I56" s="116"/>
      <c r="J56" s="120"/>
      <c r="L56" s="119"/>
      <c r="M56" s="116"/>
      <c r="N56" s="116"/>
      <c r="O56" s="116"/>
      <c r="P56" s="116"/>
      <c r="Q56" s="116"/>
      <c r="R56" s="116"/>
      <c r="S56" s="116"/>
      <c r="T56" s="120"/>
    </row>
    <row r="57" spans="2:20" ht="15">
      <c r="B57" s="119"/>
      <c r="C57" s="116"/>
      <c r="D57" s="116"/>
      <c r="E57" s="116"/>
      <c r="F57" s="116"/>
      <c r="G57" s="116"/>
      <c r="H57" s="116"/>
      <c r="I57" s="116"/>
      <c r="J57" s="120"/>
      <c r="L57" s="119"/>
      <c r="M57" s="116"/>
      <c r="N57" s="116"/>
      <c r="O57" s="116"/>
      <c r="P57" s="116"/>
      <c r="Q57" s="116"/>
      <c r="R57" s="116"/>
      <c r="S57" s="116"/>
      <c r="T57" s="120"/>
    </row>
    <row r="58" spans="2:20" ht="15">
      <c r="B58" s="119"/>
      <c r="C58" s="116"/>
      <c r="D58" s="116"/>
      <c r="E58" s="116"/>
      <c r="F58" s="116"/>
      <c r="G58" s="116"/>
      <c r="H58" s="116"/>
      <c r="I58" s="116"/>
      <c r="J58" s="120"/>
      <c r="L58" s="119"/>
      <c r="M58" s="116"/>
      <c r="N58" s="116"/>
      <c r="O58" s="116"/>
      <c r="P58" s="116"/>
      <c r="Q58" s="116"/>
      <c r="R58" s="116"/>
      <c r="S58" s="116"/>
      <c r="T58" s="120"/>
    </row>
    <row r="59" spans="2:20" ht="15">
      <c r="B59" s="119"/>
      <c r="C59" s="116"/>
      <c r="D59" s="116"/>
      <c r="E59" s="116"/>
      <c r="F59" s="116"/>
      <c r="G59" s="116"/>
      <c r="H59" s="116"/>
      <c r="I59" s="116"/>
      <c r="J59" s="120"/>
      <c r="L59" s="119"/>
      <c r="M59" s="116"/>
      <c r="N59" s="116"/>
      <c r="O59" s="116"/>
      <c r="P59" s="116"/>
      <c r="Q59" s="116"/>
      <c r="R59" s="116"/>
      <c r="S59" s="116"/>
      <c r="T59" s="120"/>
    </row>
    <row r="60" spans="2:20" ht="15">
      <c r="B60" s="119"/>
      <c r="C60" s="116"/>
      <c r="D60" s="116"/>
      <c r="E60" s="116"/>
      <c r="F60" s="116"/>
      <c r="G60" s="116"/>
      <c r="H60" s="116"/>
      <c r="I60" s="116"/>
      <c r="J60" s="120"/>
      <c r="L60" s="119"/>
      <c r="M60" s="116"/>
      <c r="N60" s="116"/>
      <c r="O60" s="116"/>
      <c r="P60" s="116"/>
      <c r="Q60" s="116"/>
      <c r="R60" s="116"/>
      <c r="S60" s="116"/>
      <c r="T60" s="120"/>
    </row>
    <row r="61" spans="2:20" ht="16" thickBot="1">
      <c r="B61" s="121"/>
      <c r="C61" s="122"/>
      <c r="D61" s="122"/>
      <c r="E61" s="122"/>
      <c r="F61" s="122"/>
      <c r="G61" s="122"/>
      <c r="H61" s="122"/>
      <c r="I61" s="122"/>
      <c r="J61" s="123"/>
      <c r="L61" s="121"/>
      <c r="M61" s="122"/>
      <c r="N61" s="122"/>
      <c r="O61" s="122"/>
      <c r="P61" s="122"/>
      <c r="Q61" s="122"/>
      <c r="R61" s="122"/>
      <c r="S61" s="122"/>
      <c r="T61" s="123"/>
    </row>
    <row r="66" spans="6:20" ht="48" customHeight="1" thickBot="1">
      <c r="F66" s="136" t="s">
        <v>44</v>
      </c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6:20" ht="31" customHeight="1">
      <c r="F67" s="126" t="s">
        <v>15</v>
      </c>
      <c r="G67" s="127"/>
      <c r="H67" s="127"/>
      <c r="I67" s="127"/>
      <c r="J67" s="127"/>
      <c r="K67" s="127"/>
      <c r="L67" s="127"/>
      <c r="M67" s="127"/>
      <c r="N67" s="127" t="s">
        <v>16</v>
      </c>
      <c r="O67" s="127"/>
      <c r="P67" s="127"/>
      <c r="Q67" s="127"/>
      <c r="R67" s="127" t="s">
        <v>17</v>
      </c>
      <c r="S67" s="127"/>
      <c r="T67" s="128"/>
    </row>
    <row r="68" spans="6:20" ht="43" customHeight="1">
      <c r="F68" s="134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35"/>
    </row>
    <row r="69" spans="6:20" ht="43" customHeight="1">
      <c r="F69" s="129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30"/>
    </row>
    <row r="70" spans="6:20" ht="44" customHeight="1">
      <c r="F70" s="134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35"/>
    </row>
    <row r="71" spans="6:20" ht="41" customHeight="1">
      <c r="F71" s="129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30"/>
    </row>
    <row r="72" spans="6:20" ht="43" customHeight="1">
      <c r="F72" s="134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35"/>
    </row>
    <row r="73" spans="6:20" ht="44" customHeight="1">
      <c r="F73" s="129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30"/>
    </row>
    <row r="74" spans="6:20" ht="48" customHeight="1">
      <c r="F74" s="134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35"/>
    </row>
    <row r="75" spans="6:20" ht="52" customHeight="1" thickBot="1">
      <c r="F75" s="131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3"/>
    </row>
  </sheetData>
  <mergeCells count="36">
    <mergeCell ref="F75:M75"/>
    <mergeCell ref="N75:Q75"/>
    <mergeCell ref="R75:T75"/>
    <mergeCell ref="F73:M73"/>
    <mergeCell ref="N73:Q73"/>
    <mergeCell ref="R73:T73"/>
    <mergeCell ref="F74:M74"/>
    <mergeCell ref="N74:Q74"/>
    <mergeCell ref="R74:T74"/>
    <mergeCell ref="F71:M71"/>
    <mergeCell ref="N71:Q71"/>
    <mergeCell ref="R71:T71"/>
    <mergeCell ref="F72:M72"/>
    <mergeCell ref="N72:Q72"/>
    <mergeCell ref="R72:T72"/>
    <mergeCell ref="R67:T67"/>
    <mergeCell ref="N67:Q67"/>
    <mergeCell ref="F67:M67"/>
    <mergeCell ref="F68:M68"/>
    <mergeCell ref="N68:Q68"/>
    <mergeCell ref="R68:T68"/>
    <mergeCell ref="F69:M69"/>
    <mergeCell ref="N69:Q69"/>
    <mergeCell ref="R69:T69"/>
    <mergeCell ref="B36:J61"/>
    <mergeCell ref="L36:T61"/>
    <mergeCell ref="F66:T66"/>
    <mergeCell ref="F70:M70"/>
    <mergeCell ref="N70:Q70"/>
    <mergeCell ref="R70:T70"/>
    <mergeCell ref="B4:J7"/>
    <mergeCell ref="L4:T7"/>
    <mergeCell ref="B32:J35"/>
    <mergeCell ref="L32:T35"/>
    <mergeCell ref="B8:J30"/>
    <mergeCell ref="L8:T30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28"/>
  <sheetViews>
    <sheetView workbookViewId="0" topLeftCell="A1">
      <selection activeCell="B8" sqref="B8:J28"/>
    </sheetView>
  </sheetViews>
  <sheetFormatPr defaultColWidth="8.8515625" defaultRowHeight="15"/>
  <cols>
    <col min="1" max="16384" width="8.8515625" style="55" customWidth="1"/>
  </cols>
  <sheetData>
    <row r="3" ht="16" thickBot="1"/>
    <row r="4" spans="2:20" ht="15" customHeight="1">
      <c r="B4" s="77" t="s">
        <v>48</v>
      </c>
      <c r="C4" s="78"/>
      <c r="D4" s="78"/>
      <c r="E4" s="78"/>
      <c r="F4" s="78"/>
      <c r="G4" s="78"/>
      <c r="H4" s="78"/>
      <c r="I4" s="78"/>
      <c r="J4" s="79"/>
      <c r="L4" s="77" t="s">
        <v>45</v>
      </c>
      <c r="M4" s="78"/>
      <c r="N4" s="78"/>
      <c r="O4" s="78"/>
      <c r="P4" s="78"/>
      <c r="Q4" s="78"/>
      <c r="R4" s="78"/>
      <c r="S4" s="78"/>
      <c r="T4" s="79"/>
    </row>
    <row r="5" spans="2:20" ht="15">
      <c r="B5" s="80"/>
      <c r="C5" s="81"/>
      <c r="D5" s="81"/>
      <c r="E5" s="81"/>
      <c r="F5" s="81"/>
      <c r="G5" s="81"/>
      <c r="H5" s="81"/>
      <c r="I5" s="81"/>
      <c r="J5" s="82"/>
      <c r="L5" s="80"/>
      <c r="M5" s="81"/>
      <c r="N5" s="81"/>
      <c r="O5" s="81"/>
      <c r="P5" s="81"/>
      <c r="Q5" s="81"/>
      <c r="R5" s="81"/>
      <c r="S5" s="81"/>
      <c r="T5" s="82"/>
    </row>
    <row r="6" spans="2:20" ht="15">
      <c r="B6" s="80"/>
      <c r="C6" s="81"/>
      <c r="D6" s="81"/>
      <c r="E6" s="81"/>
      <c r="F6" s="81"/>
      <c r="G6" s="81"/>
      <c r="H6" s="81"/>
      <c r="I6" s="81"/>
      <c r="J6" s="82"/>
      <c r="L6" s="80"/>
      <c r="M6" s="81"/>
      <c r="N6" s="81"/>
      <c r="O6" s="81"/>
      <c r="P6" s="81"/>
      <c r="Q6" s="81"/>
      <c r="R6" s="81"/>
      <c r="S6" s="81"/>
      <c r="T6" s="82"/>
    </row>
    <row r="7" spans="2:20" ht="16" thickBot="1">
      <c r="B7" s="83"/>
      <c r="C7" s="84"/>
      <c r="D7" s="84"/>
      <c r="E7" s="84"/>
      <c r="F7" s="84"/>
      <c r="G7" s="84"/>
      <c r="H7" s="84"/>
      <c r="I7" s="84"/>
      <c r="J7" s="85"/>
      <c r="L7" s="83"/>
      <c r="M7" s="84"/>
      <c r="N7" s="84"/>
      <c r="O7" s="84"/>
      <c r="P7" s="84"/>
      <c r="Q7" s="84"/>
      <c r="R7" s="84"/>
      <c r="S7" s="84"/>
      <c r="T7" s="85"/>
    </row>
    <row r="8" spans="2:20" ht="15">
      <c r="B8" s="86"/>
      <c r="C8" s="87"/>
      <c r="D8" s="87"/>
      <c r="E8" s="87"/>
      <c r="F8" s="87"/>
      <c r="G8" s="87"/>
      <c r="H8" s="87"/>
      <c r="I8" s="87"/>
      <c r="J8" s="88"/>
      <c r="L8" s="89"/>
      <c r="M8" s="90"/>
      <c r="N8" s="90"/>
      <c r="O8" s="90"/>
      <c r="P8" s="90"/>
      <c r="Q8" s="90"/>
      <c r="R8" s="90"/>
      <c r="S8" s="90"/>
      <c r="T8" s="91"/>
    </row>
    <row r="9" spans="2:20" ht="15">
      <c r="B9" s="92"/>
      <c r="C9" s="93"/>
      <c r="D9" s="93"/>
      <c r="E9" s="93"/>
      <c r="F9" s="93"/>
      <c r="G9" s="93"/>
      <c r="H9" s="93"/>
      <c r="I9" s="93"/>
      <c r="J9" s="94"/>
      <c r="L9" s="95"/>
      <c r="M9" s="96"/>
      <c r="N9" s="96"/>
      <c r="O9" s="96"/>
      <c r="P9" s="96"/>
      <c r="Q9" s="96"/>
      <c r="R9" s="96"/>
      <c r="S9" s="96"/>
      <c r="T9" s="97"/>
    </row>
    <row r="10" spans="2:20" ht="15">
      <c r="B10" s="92"/>
      <c r="C10" s="93"/>
      <c r="D10" s="93"/>
      <c r="E10" s="93"/>
      <c r="F10" s="93"/>
      <c r="G10" s="93"/>
      <c r="H10" s="93"/>
      <c r="I10" s="93"/>
      <c r="J10" s="94"/>
      <c r="L10" s="95"/>
      <c r="M10" s="96"/>
      <c r="N10" s="96"/>
      <c r="O10" s="96"/>
      <c r="P10" s="96"/>
      <c r="Q10" s="96"/>
      <c r="R10" s="96"/>
      <c r="S10" s="96"/>
      <c r="T10" s="97"/>
    </row>
    <row r="11" spans="2:20" ht="15">
      <c r="B11" s="92"/>
      <c r="C11" s="93"/>
      <c r="D11" s="93"/>
      <c r="E11" s="93"/>
      <c r="F11" s="93"/>
      <c r="G11" s="93"/>
      <c r="H11" s="93"/>
      <c r="I11" s="93"/>
      <c r="J11" s="94"/>
      <c r="L11" s="95"/>
      <c r="M11" s="96"/>
      <c r="N11" s="96"/>
      <c r="O11" s="96"/>
      <c r="P11" s="96"/>
      <c r="Q11" s="96"/>
      <c r="R11" s="96"/>
      <c r="S11" s="96"/>
      <c r="T11" s="97"/>
    </row>
    <row r="12" spans="2:20" ht="15">
      <c r="B12" s="92"/>
      <c r="C12" s="93"/>
      <c r="D12" s="93"/>
      <c r="E12" s="93"/>
      <c r="F12" s="93"/>
      <c r="G12" s="93"/>
      <c r="H12" s="93"/>
      <c r="I12" s="93"/>
      <c r="J12" s="94"/>
      <c r="L12" s="95"/>
      <c r="M12" s="96"/>
      <c r="N12" s="96"/>
      <c r="O12" s="96"/>
      <c r="P12" s="96"/>
      <c r="Q12" s="96"/>
      <c r="R12" s="96"/>
      <c r="S12" s="96"/>
      <c r="T12" s="97"/>
    </row>
    <row r="13" spans="2:20" ht="15">
      <c r="B13" s="92"/>
      <c r="C13" s="93"/>
      <c r="D13" s="93"/>
      <c r="E13" s="93"/>
      <c r="F13" s="93"/>
      <c r="G13" s="93"/>
      <c r="H13" s="93"/>
      <c r="I13" s="93"/>
      <c r="J13" s="94"/>
      <c r="L13" s="95"/>
      <c r="M13" s="96"/>
      <c r="N13" s="96"/>
      <c r="O13" s="96"/>
      <c r="P13" s="96"/>
      <c r="Q13" s="96"/>
      <c r="R13" s="96"/>
      <c r="S13" s="96"/>
      <c r="T13" s="97"/>
    </row>
    <row r="14" spans="2:20" ht="15">
      <c r="B14" s="92"/>
      <c r="C14" s="93"/>
      <c r="D14" s="93"/>
      <c r="E14" s="93"/>
      <c r="F14" s="93"/>
      <c r="G14" s="93"/>
      <c r="H14" s="93"/>
      <c r="I14" s="93"/>
      <c r="J14" s="94"/>
      <c r="L14" s="95"/>
      <c r="M14" s="96"/>
      <c r="N14" s="96"/>
      <c r="O14" s="96"/>
      <c r="P14" s="96"/>
      <c r="Q14" s="96"/>
      <c r="R14" s="96"/>
      <c r="S14" s="96"/>
      <c r="T14" s="97"/>
    </row>
    <row r="15" spans="2:20" ht="15">
      <c r="B15" s="92"/>
      <c r="C15" s="93"/>
      <c r="D15" s="93"/>
      <c r="E15" s="93"/>
      <c r="F15" s="93"/>
      <c r="G15" s="93"/>
      <c r="H15" s="93"/>
      <c r="I15" s="93"/>
      <c r="J15" s="94"/>
      <c r="L15" s="95"/>
      <c r="M15" s="96"/>
      <c r="N15" s="96"/>
      <c r="O15" s="96"/>
      <c r="P15" s="96"/>
      <c r="Q15" s="96"/>
      <c r="R15" s="96"/>
      <c r="S15" s="96"/>
      <c r="T15" s="97"/>
    </row>
    <row r="16" spans="2:20" ht="15">
      <c r="B16" s="92"/>
      <c r="C16" s="93"/>
      <c r="D16" s="93"/>
      <c r="E16" s="93"/>
      <c r="F16" s="93"/>
      <c r="G16" s="93"/>
      <c r="H16" s="93"/>
      <c r="I16" s="93"/>
      <c r="J16" s="94"/>
      <c r="L16" s="95"/>
      <c r="M16" s="96"/>
      <c r="N16" s="96"/>
      <c r="O16" s="96"/>
      <c r="P16" s="96"/>
      <c r="Q16" s="96"/>
      <c r="R16" s="96"/>
      <c r="S16" s="96"/>
      <c r="T16" s="97"/>
    </row>
    <row r="17" spans="2:20" ht="15">
      <c r="B17" s="92"/>
      <c r="C17" s="93"/>
      <c r="D17" s="93"/>
      <c r="E17" s="93"/>
      <c r="F17" s="93"/>
      <c r="G17" s="93"/>
      <c r="H17" s="93"/>
      <c r="I17" s="93"/>
      <c r="J17" s="94"/>
      <c r="L17" s="95"/>
      <c r="M17" s="96"/>
      <c r="N17" s="96"/>
      <c r="O17" s="96"/>
      <c r="P17" s="96"/>
      <c r="Q17" s="96"/>
      <c r="R17" s="96"/>
      <c r="S17" s="96"/>
      <c r="T17" s="97"/>
    </row>
    <row r="18" spans="2:20" ht="15">
      <c r="B18" s="92"/>
      <c r="C18" s="93"/>
      <c r="D18" s="93"/>
      <c r="E18" s="93"/>
      <c r="F18" s="93"/>
      <c r="G18" s="93"/>
      <c r="H18" s="93"/>
      <c r="I18" s="93"/>
      <c r="J18" s="94"/>
      <c r="L18" s="95"/>
      <c r="M18" s="96"/>
      <c r="N18" s="96"/>
      <c r="O18" s="96"/>
      <c r="P18" s="96"/>
      <c r="Q18" s="96"/>
      <c r="R18" s="96"/>
      <c r="S18" s="96"/>
      <c r="T18" s="97"/>
    </row>
    <row r="19" spans="2:20" ht="15">
      <c r="B19" s="92"/>
      <c r="C19" s="93"/>
      <c r="D19" s="93"/>
      <c r="E19" s="93"/>
      <c r="F19" s="93"/>
      <c r="G19" s="93"/>
      <c r="H19" s="93"/>
      <c r="I19" s="93"/>
      <c r="J19" s="94"/>
      <c r="L19" s="95"/>
      <c r="M19" s="96"/>
      <c r="N19" s="96"/>
      <c r="O19" s="96"/>
      <c r="P19" s="96"/>
      <c r="Q19" s="96"/>
      <c r="R19" s="96"/>
      <c r="S19" s="96"/>
      <c r="T19" s="97"/>
    </row>
    <row r="20" spans="2:20" ht="15">
      <c r="B20" s="92"/>
      <c r="C20" s="93"/>
      <c r="D20" s="93"/>
      <c r="E20" s="93"/>
      <c r="F20" s="93"/>
      <c r="G20" s="93"/>
      <c r="H20" s="93"/>
      <c r="I20" s="93"/>
      <c r="J20" s="94"/>
      <c r="L20" s="95"/>
      <c r="M20" s="96"/>
      <c r="N20" s="96"/>
      <c r="O20" s="96"/>
      <c r="P20" s="96"/>
      <c r="Q20" s="96"/>
      <c r="R20" s="96"/>
      <c r="S20" s="96"/>
      <c r="T20" s="97"/>
    </row>
    <row r="21" spans="2:20" ht="15">
      <c r="B21" s="92"/>
      <c r="C21" s="93"/>
      <c r="D21" s="93"/>
      <c r="E21" s="93"/>
      <c r="F21" s="93"/>
      <c r="G21" s="93"/>
      <c r="H21" s="93"/>
      <c r="I21" s="93"/>
      <c r="J21" s="94"/>
      <c r="L21" s="95"/>
      <c r="M21" s="96"/>
      <c r="N21" s="96"/>
      <c r="O21" s="96"/>
      <c r="P21" s="96"/>
      <c r="Q21" s="96"/>
      <c r="R21" s="96"/>
      <c r="S21" s="96"/>
      <c r="T21" s="97"/>
    </row>
    <row r="22" spans="2:20" ht="15">
      <c r="B22" s="92"/>
      <c r="C22" s="93"/>
      <c r="D22" s="93"/>
      <c r="E22" s="93"/>
      <c r="F22" s="93"/>
      <c r="G22" s="93"/>
      <c r="H22" s="93"/>
      <c r="I22" s="93"/>
      <c r="J22" s="94"/>
      <c r="L22" s="95"/>
      <c r="M22" s="96"/>
      <c r="N22" s="96"/>
      <c r="O22" s="96"/>
      <c r="P22" s="96"/>
      <c r="Q22" s="96"/>
      <c r="R22" s="96"/>
      <c r="S22" s="96"/>
      <c r="T22" s="97"/>
    </row>
    <row r="23" spans="2:20" ht="15">
      <c r="B23" s="92"/>
      <c r="C23" s="93"/>
      <c r="D23" s="93"/>
      <c r="E23" s="93"/>
      <c r="F23" s="93"/>
      <c r="G23" s="93"/>
      <c r="H23" s="93"/>
      <c r="I23" s="93"/>
      <c r="J23" s="94"/>
      <c r="L23" s="95"/>
      <c r="M23" s="96"/>
      <c r="N23" s="96"/>
      <c r="O23" s="96"/>
      <c r="P23" s="96"/>
      <c r="Q23" s="96"/>
      <c r="R23" s="96"/>
      <c r="S23" s="96"/>
      <c r="T23" s="97"/>
    </row>
    <row r="24" spans="2:20" ht="15">
      <c r="B24" s="92"/>
      <c r="C24" s="93"/>
      <c r="D24" s="93"/>
      <c r="E24" s="93"/>
      <c r="F24" s="93"/>
      <c r="G24" s="93"/>
      <c r="H24" s="93"/>
      <c r="I24" s="93"/>
      <c r="J24" s="94"/>
      <c r="L24" s="95"/>
      <c r="M24" s="96"/>
      <c r="N24" s="96"/>
      <c r="O24" s="96"/>
      <c r="P24" s="96"/>
      <c r="Q24" s="96"/>
      <c r="R24" s="96"/>
      <c r="S24" s="96"/>
      <c r="T24" s="97"/>
    </row>
    <row r="25" spans="2:20" ht="15">
      <c r="B25" s="92"/>
      <c r="C25" s="93"/>
      <c r="D25" s="93"/>
      <c r="E25" s="93"/>
      <c r="F25" s="93"/>
      <c r="G25" s="93"/>
      <c r="H25" s="93"/>
      <c r="I25" s="93"/>
      <c r="J25" s="94"/>
      <c r="L25" s="95"/>
      <c r="M25" s="96"/>
      <c r="N25" s="96"/>
      <c r="O25" s="96"/>
      <c r="P25" s="96"/>
      <c r="Q25" s="96"/>
      <c r="R25" s="96"/>
      <c r="S25" s="96"/>
      <c r="T25" s="97"/>
    </row>
    <row r="26" spans="2:20" ht="15">
      <c r="B26" s="92"/>
      <c r="C26" s="93"/>
      <c r="D26" s="93"/>
      <c r="E26" s="93"/>
      <c r="F26" s="93"/>
      <c r="G26" s="93"/>
      <c r="H26" s="93"/>
      <c r="I26" s="93"/>
      <c r="J26" s="94"/>
      <c r="L26" s="95"/>
      <c r="M26" s="96"/>
      <c r="N26" s="96"/>
      <c r="O26" s="96"/>
      <c r="P26" s="96"/>
      <c r="Q26" s="96"/>
      <c r="R26" s="96"/>
      <c r="S26" s="96"/>
      <c r="T26" s="97"/>
    </row>
    <row r="27" spans="2:20" ht="15">
      <c r="B27" s="92"/>
      <c r="C27" s="93"/>
      <c r="D27" s="93"/>
      <c r="E27" s="93"/>
      <c r="F27" s="93"/>
      <c r="G27" s="93"/>
      <c r="H27" s="93"/>
      <c r="I27" s="93"/>
      <c r="J27" s="94"/>
      <c r="L27" s="95"/>
      <c r="M27" s="96"/>
      <c r="N27" s="96"/>
      <c r="O27" s="96"/>
      <c r="P27" s="96"/>
      <c r="Q27" s="96"/>
      <c r="R27" s="96"/>
      <c r="S27" s="96"/>
      <c r="T27" s="97"/>
    </row>
    <row r="28" spans="2:20" ht="16" thickBot="1">
      <c r="B28" s="98"/>
      <c r="C28" s="99"/>
      <c r="D28" s="99"/>
      <c r="E28" s="99"/>
      <c r="F28" s="99"/>
      <c r="G28" s="99"/>
      <c r="H28" s="99"/>
      <c r="I28" s="99"/>
      <c r="J28" s="100"/>
      <c r="L28" s="101"/>
      <c r="M28" s="102"/>
      <c r="N28" s="102"/>
      <c r="O28" s="102"/>
      <c r="P28" s="102"/>
      <c r="Q28" s="102"/>
      <c r="R28" s="102"/>
      <c r="S28" s="102"/>
      <c r="T28" s="103"/>
    </row>
  </sheetData>
  <mergeCells count="4">
    <mergeCell ref="L4:T7"/>
    <mergeCell ref="B4:J7"/>
    <mergeCell ref="B8:J28"/>
    <mergeCell ref="L8:T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23"/>
  <sheetViews>
    <sheetView tabSelected="1" workbookViewId="0" topLeftCell="A1">
      <selection activeCell="AN12" sqref="AN12"/>
    </sheetView>
  </sheetViews>
  <sheetFormatPr defaultColWidth="8.8515625" defaultRowHeight="15"/>
  <cols>
    <col min="3" max="3" width="9.421875" style="0" bestFit="1" customWidth="1"/>
    <col min="4" max="4" width="11.28125" style="0" bestFit="1" customWidth="1"/>
    <col min="35" max="35" width="9.7109375" style="0" bestFit="1" customWidth="1"/>
    <col min="36" max="36" width="12.140625" style="0" bestFit="1" customWidth="1"/>
    <col min="37" max="37" width="9.7109375" style="0" bestFit="1" customWidth="1"/>
    <col min="38" max="38" width="12.140625" style="0" bestFit="1" customWidth="1"/>
  </cols>
  <sheetData>
    <row r="1" ht="15" thickBot="1"/>
    <row r="2" spans="3:34" ht="15">
      <c r="C2" s="22"/>
      <c r="D2" s="23"/>
      <c r="E2" s="52" t="s">
        <v>0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3"/>
    </row>
    <row r="3" spans="3:38" ht="15">
      <c r="C3" s="20" t="s">
        <v>10</v>
      </c>
      <c r="D3" s="19" t="s">
        <v>31</v>
      </c>
      <c r="E3" s="19">
        <v>1</v>
      </c>
      <c r="F3" s="19">
        <v>2</v>
      </c>
      <c r="G3" s="19">
        <v>3</v>
      </c>
      <c r="H3" s="19">
        <v>4</v>
      </c>
      <c r="I3" s="19">
        <v>5</v>
      </c>
      <c r="J3" s="19">
        <v>6</v>
      </c>
      <c r="K3" s="19">
        <v>7</v>
      </c>
      <c r="L3" s="19">
        <v>8</v>
      </c>
      <c r="M3" s="19">
        <v>9</v>
      </c>
      <c r="N3" s="19">
        <v>10</v>
      </c>
      <c r="O3" s="19">
        <v>11</v>
      </c>
      <c r="P3" s="19">
        <v>12</v>
      </c>
      <c r="Q3" s="19">
        <v>13</v>
      </c>
      <c r="R3" s="19">
        <v>14</v>
      </c>
      <c r="S3" s="19">
        <v>15</v>
      </c>
      <c r="T3" s="19">
        <v>16</v>
      </c>
      <c r="U3" s="19">
        <v>17</v>
      </c>
      <c r="V3" s="19">
        <v>18</v>
      </c>
      <c r="W3" s="19">
        <v>19</v>
      </c>
      <c r="X3" s="19">
        <v>20</v>
      </c>
      <c r="Y3" s="19">
        <v>21</v>
      </c>
      <c r="Z3" s="19">
        <v>22</v>
      </c>
      <c r="AA3" s="19">
        <v>23</v>
      </c>
      <c r="AB3" s="19">
        <v>24</v>
      </c>
      <c r="AC3" s="19">
        <v>25</v>
      </c>
      <c r="AD3" s="19">
        <v>26</v>
      </c>
      <c r="AE3" s="19">
        <v>27</v>
      </c>
      <c r="AF3" s="19">
        <v>28</v>
      </c>
      <c r="AG3" s="19">
        <v>29</v>
      </c>
      <c r="AH3" s="137">
        <v>30</v>
      </c>
      <c r="AI3" s="140" t="s">
        <v>53</v>
      </c>
      <c r="AJ3" s="140" t="s">
        <v>51</v>
      </c>
      <c r="AK3" s="140" t="s">
        <v>52</v>
      </c>
      <c r="AL3" s="140" t="s">
        <v>50</v>
      </c>
    </row>
    <row r="4" spans="3:38" ht="15">
      <c r="C4" s="50">
        <v>1</v>
      </c>
      <c r="D4" s="24">
        <v>1</v>
      </c>
      <c r="E4" s="24">
        <v>1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38"/>
      <c r="AI4" s="24">
        <f>SUM(E4:AH4)</f>
        <v>1</v>
      </c>
      <c r="AJ4" s="24">
        <f>(AI4/30)*100</f>
        <v>3.3333333333333335</v>
      </c>
      <c r="AK4" s="46">
        <f>SUM(AI4:AI5)</f>
        <v>1</v>
      </c>
      <c r="AL4" s="46">
        <f>(AK4/60)*100</f>
        <v>1.6666666666666667</v>
      </c>
    </row>
    <row r="5" spans="3:38" ht="15">
      <c r="C5" s="50"/>
      <c r="D5" s="19">
        <v>2</v>
      </c>
      <c r="E5" s="19">
        <v>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37"/>
      <c r="AI5" s="19">
        <f aca="true" t="shared" si="0" ref="AI5:AI13">SUM(E5:AH5)</f>
        <v>0</v>
      </c>
      <c r="AJ5" s="19">
        <f aca="true" t="shared" si="1" ref="AJ5:AJ13">(AI5/30)*100</f>
        <v>0</v>
      </c>
      <c r="AK5" s="46"/>
      <c r="AL5" s="46"/>
    </row>
    <row r="6" spans="3:38" ht="15">
      <c r="C6" s="50">
        <v>2</v>
      </c>
      <c r="D6" s="24">
        <v>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138"/>
      <c r="AI6" s="24">
        <f t="shared" si="0"/>
        <v>0</v>
      </c>
      <c r="AJ6" s="24">
        <f t="shared" si="1"/>
        <v>0</v>
      </c>
      <c r="AK6" s="46">
        <f aca="true" t="shared" si="2" ref="AK6:AK13">SUM(AI6:AI7)</f>
        <v>0</v>
      </c>
      <c r="AL6" s="46">
        <f aca="true" t="shared" si="3" ref="AL6">(AK6/60)*100</f>
        <v>0</v>
      </c>
    </row>
    <row r="7" spans="3:38" ht="15">
      <c r="C7" s="50"/>
      <c r="D7" s="19">
        <v>4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37"/>
      <c r="AI7" s="19">
        <f t="shared" si="0"/>
        <v>0</v>
      </c>
      <c r="AJ7" s="19">
        <f t="shared" si="1"/>
        <v>0</v>
      </c>
      <c r="AK7" s="46"/>
      <c r="AL7" s="46"/>
    </row>
    <row r="8" spans="3:38" ht="15">
      <c r="C8" s="50">
        <v>3</v>
      </c>
      <c r="D8" s="24">
        <v>5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138"/>
      <c r="AI8" s="24">
        <f t="shared" si="0"/>
        <v>0</v>
      </c>
      <c r="AJ8" s="24">
        <f t="shared" si="1"/>
        <v>0</v>
      </c>
      <c r="AK8" s="46">
        <f aca="true" t="shared" si="4" ref="AK8:AK13">SUM(AI8:AI9)</f>
        <v>0</v>
      </c>
      <c r="AL8" s="46">
        <f aca="true" t="shared" si="5" ref="AL8">(AK8/60)*100</f>
        <v>0</v>
      </c>
    </row>
    <row r="9" spans="3:38" ht="15">
      <c r="C9" s="50"/>
      <c r="D9" s="19">
        <v>6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37"/>
      <c r="AI9" s="19">
        <f t="shared" si="0"/>
        <v>0</v>
      </c>
      <c r="AJ9" s="19">
        <f t="shared" si="1"/>
        <v>0</v>
      </c>
      <c r="AK9" s="46"/>
      <c r="AL9" s="46"/>
    </row>
    <row r="10" spans="3:38" ht="15">
      <c r="C10" s="50">
        <v>4</v>
      </c>
      <c r="D10" s="24">
        <v>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138"/>
      <c r="AI10" s="24">
        <f t="shared" si="0"/>
        <v>0</v>
      </c>
      <c r="AJ10" s="24">
        <f t="shared" si="1"/>
        <v>0</v>
      </c>
      <c r="AK10" s="46">
        <f aca="true" t="shared" si="6" ref="AK10:AK13">SUM(AI10:AI11)</f>
        <v>0</v>
      </c>
      <c r="AL10" s="46">
        <f aca="true" t="shared" si="7" ref="AL10">(AK10/60)*100</f>
        <v>0</v>
      </c>
    </row>
    <row r="11" spans="3:38" ht="15">
      <c r="C11" s="50"/>
      <c r="D11" s="19">
        <v>8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37"/>
      <c r="AI11" s="19">
        <f t="shared" si="0"/>
        <v>0</v>
      </c>
      <c r="AJ11" s="19">
        <f t="shared" si="1"/>
        <v>0</v>
      </c>
      <c r="AK11" s="46"/>
      <c r="AL11" s="46"/>
    </row>
    <row r="12" spans="3:38" ht="15">
      <c r="C12" s="50">
        <v>5</v>
      </c>
      <c r="D12" s="24">
        <v>9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138"/>
      <c r="AI12" s="24">
        <f t="shared" si="0"/>
        <v>0</v>
      </c>
      <c r="AJ12" s="24">
        <f t="shared" si="1"/>
        <v>0</v>
      </c>
      <c r="AK12" s="46">
        <f aca="true" t="shared" si="8" ref="AK12:AK13">SUM(AI12:AI13)</f>
        <v>0</v>
      </c>
      <c r="AL12" s="46">
        <f aca="true" t="shared" si="9" ref="AL12">(AK12/60)*100</f>
        <v>0</v>
      </c>
    </row>
    <row r="13" spans="3:38" ht="15" thickBot="1">
      <c r="C13" s="51"/>
      <c r="D13" s="21">
        <v>10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139"/>
      <c r="AI13" s="19">
        <f t="shared" si="0"/>
        <v>0</v>
      </c>
      <c r="AJ13" s="19">
        <f t="shared" si="1"/>
        <v>0</v>
      </c>
      <c r="AK13" s="46"/>
      <c r="AL13" s="46"/>
    </row>
    <row r="14" spans="3:34" ht="1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3:34" ht="1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3:34" ht="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21" ht="15" thickBot="1"/>
    <row r="22" spans="2:3" ht="15">
      <c r="B22" s="25">
        <v>1</v>
      </c>
      <c r="C22" s="25" t="s">
        <v>32</v>
      </c>
    </row>
    <row r="23" spans="2:3" ht="15" thickBot="1">
      <c r="B23" s="26">
        <v>0</v>
      </c>
      <c r="C23" s="26" t="s">
        <v>33</v>
      </c>
    </row>
  </sheetData>
  <mergeCells count="16">
    <mergeCell ref="AK12:AK13"/>
    <mergeCell ref="AL6:AL7"/>
    <mergeCell ref="AL8:AL9"/>
    <mergeCell ref="AL10:AL11"/>
    <mergeCell ref="AL12:AL13"/>
    <mergeCell ref="AK4:AK5"/>
    <mergeCell ref="AL4:AL5"/>
    <mergeCell ref="AK6:AK7"/>
    <mergeCell ref="AK8:AK9"/>
    <mergeCell ref="AK10:AK11"/>
    <mergeCell ref="C12:C13"/>
    <mergeCell ref="E2:AH2"/>
    <mergeCell ref="C4:C5"/>
    <mergeCell ref="C6:C7"/>
    <mergeCell ref="C8:C9"/>
    <mergeCell ref="C10:C11"/>
  </mergeCells>
  <dataValidations count="1">
    <dataValidation type="list" allowBlank="1" showInputMessage="1" showErrorMessage="1" sqref="B21 E4:AH13">
      <formula1>$B$22:$B$23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Cambiar</dc:creator>
  <cp:keywords/>
  <dc:description/>
  <cp:lastModifiedBy>DECEP</cp:lastModifiedBy>
  <dcterms:created xsi:type="dcterms:W3CDTF">2017-02-01T19:32:48Z</dcterms:created>
  <dcterms:modified xsi:type="dcterms:W3CDTF">2017-03-02T19:35:53Z</dcterms:modified>
  <cp:category/>
  <cp:version/>
  <cp:contentType/>
  <cp:contentStatus/>
</cp:coreProperties>
</file>